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FF4D113F-B7B1-45D9-8CE2-4F2CB5621F6D}" xr6:coauthVersionLast="41" xr6:coauthVersionMax="41" xr10:uidLastSave="{00000000-0000-0000-0000-000000000000}"/>
  <bookViews>
    <workbookView xWindow="-24120" yWindow="-5370" windowWidth="24240" windowHeight="1314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2" i="1"/>
  <c r="H14" i="1"/>
  <c r="H16" i="1"/>
  <c r="L38" i="1" l="1"/>
  <c r="J38" i="1"/>
  <c r="L42" i="1" l="1"/>
  <c r="J42" i="1"/>
  <c r="B38" i="1" l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<sst xmlns="http://schemas.openxmlformats.org/spreadsheetml/2006/main" count="32" uniqueCount="20">
  <si>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</si>
  <si>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</si>
  <si>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</si>
  <si>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</si>
  <si>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</si>
  <si>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</si>
  <si>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</si>
  <si>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</si>
  <si>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</si>
  <si>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</si>
  <si>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</si>
  <si>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</si>
  <si>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</si>
  <si>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</si>
  <si>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Asset Retirement Supplemental Work Paper</t>
  </si>
  <si>
    <t xml:space="preserve">Note: This file is for informational purposes.  The deferred income tax impact associated with the retirement of assets is included in Attachment 1 - ADIT but not separately disclosed. </t>
  </si>
  <si>
    <t>Atlantic City Electric Company</t>
  </si>
  <si>
    <t xml:space="preserve">New Jersey </t>
  </si>
  <si>
    <t>New Jersey Marginal Tax Rate, Net Federal</t>
  </si>
  <si>
    <t>For the Year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</si>
</sst>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3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5"></Relationship><Relationship Target="sharedStrings.xml" Type="http://schemas.openxmlformats.org/officeDocument/2006/relationships/sharedStrings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45"/>
  <sheetViews>
    <sheetView tabSelected="1" workbookViewId="0">
      <selection activeCell="L17" sqref="L17"/>
    </sheetView>
  </sheetViews>
  <sheetFormatPr defaultRowHeight="12.75" x14ac:dyDescent="0.2"/>
  <cols>
    <col min="1" max="1" width="5.7109375" style="1" customWidth="1"/>
    <col min="2" max="2" width="4.42578125" style="1" bestFit="1" customWidth="1"/>
    <col min="3" max="3" width="2.7109375" style="1" customWidth="1"/>
    <col min="4" max="4" width="27.140625" style="1" bestFit="1" customWidth="1"/>
    <col min="5" max="5" width="2.7109375" style="1" customWidth="1"/>
    <col min="6" max="6" width="15" style="1" bestFit="1" customWidth="1"/>
    <col min="7" max="7" width="2.7109375" style="1" customWidth="1"/>
    <col min="8" max="8" width="15" style="2" bestFit="1" customWidth="1"/>
    <col min="9" max="9" width="2.7109375" style="1" customWidth="1"/>
    <col min="10" max="10" width="20.7109375" style="1" customWidth="1"/>
    <col min="11" max="11" width="2.7109375" style="1" customWidth="1"/>
    <col min="12" max="12" width="15" style="1" bestFit="1" customWidth="1"/>
    <col min="13" max="13" width="5.7109375" style="1" customWidth="1"/>
    <col min="14" max="16384" width="9.140625" style="1"/>
  </cols>
  <sheetData>
    <row r="1" spans="1:12" x14ac:dyDescent="0.2">
      <c r="A1" s="7" t="s">
        <v>16</v>
      </c>
      <c r="H1" s="22"/>
    </row>
    <row r="2" spans="1:12" x14ac:dyDescent="0.2">
      <c r="A2" s="7" t="s">
        <v>14</v>
      </c>
      <c r="H2" s="22"/>
    </row>
    <row r="3" spans="1:12" x14ac:dyDescent="0.2">
      <c r="A3" s="7" t="s">
        <v>19</v>
      </c>
    </row>
    <row r="5" spans="1:12" x14ac:dyDescent="0.2">
      <c r="B5" s="26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0999999999999996" customHeight="1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8.25" x14ac:dyDescent="0.2">
      <c r="B12" s="12" t="s">
        <v>8</v>
      </c>
      <c r="C12" s="6"/>
      <c r="D12" s="12" t="s">
        <v>2</v>
      </c>
      <c r="E12" s="6"/>
      <c r="F12" s="13" t="s">
        <v>6</v>
      </c>
      <c r="G12" s="6"/>
      <c r="H12" s="14" t="s">
        <v>7</v>
      </c>
      <c r="I12" s="6"/>
      <c r="J12" s="13" t="s">
        <v>12</v>
      </c>
      <c r="K12" s="6"/>
      <c r="L12" s="13" t="s">
        <v>13</v>
      </c>
    </row>
    <row r="13" spans="1:12" ht="5.0999999999999996" customHeight="1" x14ac:dyDescent="0.2"/>
    <row r="14" spans="1:12" x14ac:dyDescent="0.2">
      <c r="B14" s="8">
        <v>1</v>
      </c>
      <c r="D14" s="20" t="s">
        <v>0</v>
      </c>
      <c r="F14" s="10">
        <v>39318777.780000001</v>
      </c>
      <c r="G14" s="10"/>
      <c r="H14" s="10">
        <f>17892128</f>
        <v>17892128</v>
      </c>
      <c r="I14" s="10"/>
      <c r="J14" s="10">
        <f>H14-F14</f>
        <v>-21426649.780000001</v>
      </c>
      <c r="K14" s="10"/>
      <c r="L14" s="10">
        <f>F14-H14</f>
        <v>21426649.780000001</v>
      </c>
    </row>
    <row r="15" spans="1:12" ht="5.0999999999999996" customHeight="1" x14ac:dyDescent="0.2">
      <c r="D15" s="20"/>
      <c r="F15" s="2"/>
    </row>
    <row r="16" spans="1:12" x14ac:dyDescent="0.2">
      <c r="B16" s="8">
        <v>2</v>
      </c>
      <c r="D16" s="20" t="s">
        <v>1</v>
      </c>
      <c r="F16" s="2">
        <v>-39318777.780000001</v>
      </c>
      <c r="H16" s="2">
        <f>-12119653</f>
        <v>-12119653</v>
      </c>
      <c r="J16" s="3">
        <f>H16-F16</f>
        <v>27199124.780000001</v>
      </c>
      <c r="L16" s="3">
        <f>F16-H16</f>
        <v>-27199124.780000001</v>
      </c>
    </row>
    <row r="17" spans="2:12" ht="5.0999999999999996" customHeight="1" x14ac:dyDescent="0.2">
      <c r="F17" s="4"/>
      <c r="H17" s="5"/>
      <c r="J17" s="5"/>
      <c r="L17" s="5"/>
    </row>
    <row r="18" spans="2:12" x14ac:dyDescent="0.2">
      <c r="B18" s="19">
        <v>3</v>
      </c>
      <c r="C18" s="7"/>
      <c r="D18" s="7" t="s">
        <v>9</v>
      </c>
      <c r="E18" s="7"/>
      <c r="F18" s="17">
        <f>SUM(F14:F17)</f>
        <v>0</v>
      </c>
      <c r="G18" s="17"/>
      <c r="H18" s="17">
        <f>SUM(H14:H17)</f>
        <v>5772475</v>
      </c>
      <c r="I18" s="17"/>
      <c r="J18" s="17">
        <f>SUM(J14:J17)</f>
        <v>5772475</v>
      </c>
      <c r="K18" s="17"/>
      <c r="L18" s="17">
        <f>SUM(L14:L17)</f>
        <v>-5772475</v>
      </c>
    </row>
    <row r="19" spans="2:12" ht="5.0999999999999996" customHeight="1" x14ac:dyDescent="0.2"/>
    <row r="20" spans="2:12" x14ac:dyDescent="0.2">
      <c r="B20" s="8">
        <f>B18+1</f>
        <v>4</v>
      </c>
      <c r="D20" s="18" t="s">
        <v>3</v>
      </c>
      <c r="F20" s="18"/>
      <c r="G20" s="2"/>
      <c r="J20" s="9">
        <v>0.36862452558673714</v>
      </c>
      <c r="K20" s="9"/>
      <c r="L20" s="9">
        <v>0.36862452558673714</v>
      </c>
    </row>
    <row r="21" spans="2:12" ht="5.0999999999999996" customHeight="1" x14ac:dyDescent="0.2">
      <c r="B21" s="8"/>
      <c r="D21" s="2"/>
      <c r="F21" s="2"/>
      <c r="G21" s="2"/>
      <c r="J21" s="4"/>
      <c r="L21" s="4"/>
    </row>
    <row r="22" spans="2:12" x14ac:dyDescent="0.2">
      <c r="B22" s="19">
        <f>B20+1</f>
        <v>5</v>
      </c>
      <c r="D22" s="15" t="s">
        <v>10</v>
      </c>
      <c r="E22" s="7"/>
      <c r="F22" s="15"/>
      <c r="G22" s="15"/>
      <c r="H22" s="15"/>
      <c r="I22" s="7"/>
      <c r="J22" s="21">
        <f>J18*J20</f>
        <v>2127875.8583363006</v>
      </c>
      <c r="K22" s="21"/>
      <c r="L22" s="21">
        <f>L18*L20</f>
        <v>-2127875.8583363006</v>
      </c>
    </row>
    <row r="23" spans="2:12" ht="5.0999999999999996" customHeight="1" x14ac:dyDescent="0.2">
      <c r="B23" s="8"/>
      <c r="D23" s="2"/>
      <c r="F23" s="2"/>
      <c r="G23" s="2"/>
    </row>
    <row r="24" spans="2:12" x14ac:dyDescent="0.2">
      <c r="B24" s="8">
        <f>B22+1</f>
        <v>6</v>
      </c>
      <c r="D24" s="18" t="s">
        <v>4</v>
      </c>
      <c r="F24" s="18"/>
      <c r="G24" s="2"/>
      <c r="J24" s="9">
        <v>0.21</v>
      </c>
      <c r="K24" s="9"/>
      <c r="L24" s="9">
        <v>0.21</v>
      </c>
    </row>
    <row r="25" spans="2:12" ht="5.0999999999999996" customHeight="1" x14ac:dyDescent="0.2">
      <c r="B25" s="8"/>
      <c r="D25" s="2"/>
      <c r="F25" s="2"/>
      <c r="G25" s="2"/>
    </row>
    <row r="26" spans="2:12" ht="13.5" thickBot="1" x14ac:dyDescent="0.25">
      <c r="B26" s="19">
        <f>B24+1</f>
        <v>7</v>
      </c>
      <c r="D26" s="15" t="s">
        <v>11</v>
      </c>
      <c r="F26" s="15"/>
      <c r="G26" s="15"/>
      <c r="H26" s="15"/>
      <c r="I26" s="7"/>
      <c r="J26" s="16">
        <f>J22*J24</f>
        <v>446853.93025062309</v>
      </c>
      <c r="K26" s="17"/>
      <c r="L26" s="16">
        <f>L22*L24</f>
        <v>-446853.93025062309</v>
      </c>
    </row>
    <row r="27" spans="2:12" ht="13.5" thickTop="1" x14ac:dyDescent="0.2"/>
    <row r="28" spans="2:12" ht="15" customHeight="1" x14ac:dyDescent="0.2">
      <c r="B28" s="23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0999999999999996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38.25" x14ac:dyDescent="0.2">
      <c r="B30" s="12" t="s">
        <v>8</v>
      </c>
      <c r="C30" s="6"/>
      <c r="D30" s="12" t="s">
        <v>2</v>
      </c>
      <c r="E30" s="6"/>
      <c r="F30" s="13" t="s">
        <v>6</v>
      </c>
      <c r="G30" s="6"/>
      <c r="H30" s="14" t="s">
        <v>7</v>
      </c>
      <c r="I30" s="6"/>
      <c r="J30" s="13" t="s">
        <v>12</v>
      </c>
      <c r="K30" s="6"/>
      <c r="L30" s="13" t="s">
        <v>13</v>
      </c>
    </row>
    <row r="31" spans="2:12" ht="5.0999999999999996" customHeight="1" x14ac:dyDescent="0.2"/>
    <row r="32" spans="2:12" x14ac:dyDescent="0.2">
      <c r="B32" s="8">
        <v>1</v>
      </c>
      <c r="D32" s="20" t="s">
        <v>0</v>
      </c>
      <c r="F32" s="10">
        <v>39318777.780000001</v>
      </c>
      <c r="G32" s="10"/>
      <c r="H32" s="10">
        <f>14011513</f>
        <v>14011513</v>
      </c>
      <c r="I32" s="10"/>
      <c r="J32" s="10">
        <f>H32-F32</f>
        <v>-25307264.780000001</v>
      </c>
      <c r="K32" s="10"/>
      <c r="L32" s="10">
        <f>F32-H32</f>
        <v>25307264.780000001</v>
      </c>
    </row>
    <row r="33" spans="2:12" ht="5.0999999999999996" customHeight="1" x14ac:dyDescent="0.2">
      <c r="D33" s="20"/>
      <c r="F33" s="2"/>
    </row>
    <row r="34" spans="2:12" x14ac:dyDescent="0.2">
      <c r="B34" s="8">
        <v>2</v>
      </c>
      <c r="D34" s="20" t="s">
        <v>1</v>
      </c>
      <c r="F34" s="2">
        <v>-39318777.780000001</v>
      </c>
      <c r="H34" s="2">
        <f>-6062361</f>
        <v>-6062361</v>
      </c>
      <c r="J34" s="3">
        <f>H34-F34</f>
        <v>33256416.780000001</v>
      </c>
      <c r="L34" s="3">
        <f>F34-H34</f>
        <v>-33256416.780000001</v>
      </c>
    </row>
    <row r="35" spans="2:12" ht="5.0999999999999996" customHeight="1" x14ac:dyDescent="0.2">
      <c r="F35" s="4"/>
      <c r="H35" s="5"/>
      <c r="J35" s="5"/>
      <c r="L35" s="5"/>
    </row>
    <row r="36" spans="2:12" x14ac:dyDescent="0.2">
      <c r="B36" s="19">
        <v>3</v>
      </c>
      <c r="C36" s="7"/>
      <c r="D36" s="7" t="s">
        <v>9</v>
      </c>
      <c r="E36" s="7"/>
      <c r="F36" s="17">
        <f>SUM(F32:F35)</f>
        <v>0</v>
      </c>
      <c r="G36" s="17"/>
      <c r="H36" s="17">
        <f>SUM(H32:H35)</f>
        <v>7949152</v>
      </c>
      <c r="I36" s="17"/>
      <c r="J36" s="17">
        <f>SUM(J32:J35)</f>
        <v>7949152</v>
      </c>
      <c r="K36" s="17"/>
      <c r="L36" s="17">
        <f>SUM(L32:L35)</f>
        <v>-7949152</v>
      </c>
    </row>
    <row r="37" spans="2:12" ht="5.0999999999999996" customHeight="1" x14ac:dyDescent="0.2"/>
    <row r="38" spans="2:12" x14ac:dyDescent="0.2">
      <c r="B38" s="8">
        <f>B36+1</f>
        <v>4</v>
      </c>
      <c r="D38" s="18" t="s">
        <v>3</v>
      </c>
      <c r="F38" s="18"/>
      <c r="G38" s="2"/>
      <c r="J38" s="9">
        <f>J20</f>
        <v>0.36862452558673714</v>
      </c>
      <c r="K38" s="9"/>
      <c r="L38" s="9">
        <f>L20</f>
        <v>0.36862452558673714</v>
      </c>
    </row>
    <row r="39" spans="2:12" ht="5.0999999999999996" customHeight="1" x14ac:dyDescent="0.2">
      <c r="B39" s="8"/>
      <c r="D39" s="2"/>
      <c r="F39" s="2"/>
      <c r="G39" s="2"/>
      <c r="J39" s="4"/>
      <c r="L39" s="4"/>
    </row>
    <row r="40" spans="2:12" x14ac:dyDescent="0.2">
      <c r="B40" s="19">
        <f>B38+1</f>
        <v>5</v>
      </c>
      <c r="D40" s="15" t="s">
        <v>10</v>
      </c>
      <c r="E40" s="7"/>
      <c r="F40" s="15"/>
      <c r="G40" s="15"/>
      <c r="H40" s="15"/>
      <c r="I40" s="7"/>
      <c r="J40" s="21">
        <f>J36*J38</f>
        <v>2930252.3848168626</v>
      </c>
      <c r="K40" s="21"/>
      <c r="L40" s="21">
        <f>L36*L38</f>
        <v>-2930252.3848168626</v>
      </c>
    </row>
    <row r="41" spans="2:12" ht="5.0999999999999996" customHeight="1" x14ac:dyDescent="0.2">
      <c r="B41" s="8"/>
      <c r="D41" s="2"/>
      <c r="F41" s="2"/>
      <c r="G41" s="2"/>
    </row>
    <row r="42" spans="2:12" x14ac:dyDescent="0.2">
      <c r="B42" s="8">
        <f>B40+1</f>
        <v>6</v>
      </c>
      <c r="D42" s="18" t="s">
        <v>18</v>
      </c>
      <c r="F42" s="18"/>
      <c r="G42" s="2"/>
      <c r="J42" s="9">
        <f>0.09*0.79</f>
        <v>7.1099999999999997E-2</v>
      </c>
      <c r="K42" s="9"/>
      <c r="L42" s="9">
        <f>0.09*0.79</f>
        <v>7.1099999999999997E-2</v>
      </c>
    </row>
    <row r="43" spans="2:12" ht="5.0999999999999996" customHeight="1" x14ac:dyDescent="0.2">
      <c r="B43" s="8"/>
      <c r="D43" s="2"/>
      <c r="F43" s="2"/>
      <c r="G43" s="2"/>
    </row>
    <row r="44" spans="2:12" ht="13.5" thickBot="1" x14ac:dyDescent="0.25">
      <c r="B44" s="19">
        <f>B42+1</f>
        <v>7</v>
      </c>
      <c r="D44" s="15" t="s">
        <v>9</v>
      </c>
      <c r="F44" s="15"/>
      <c r="G44" s="15"/>
      <c r="H44" s="15"/>
      <c r="I44" s="7"/>
      <c r="J44" s="16">
        <f>J40*J42</f>
        <v>208340.94456047894</v>
      </c>
      <c r="K44" s="17"/>
      <c r="L44" s="16">
        <f>L40*L42</f>
        <v>-208340.94456047894</v>
      </c>
    </row>
    <row r="45" spans="2:12" ht="13.5" thickTop="1" x14ac:dyDescent="0.2"/>
  </sheetData>
  <mergeCells count="3">
    <mergeCell ref="B10:L10"/>
    <mergeCell ref="B28:L28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2020-05-06T15:28:49Z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091247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E912930</vt:lpwstr>
  </property>
  <property fmtid="{D5CDD505-2E9C-101B-9397-08002B2CF9AE}" pid="6" name="DISdID">
    <vt:lpwstr>165844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http://webcenterprd.exelonds.com/cs/idcplg?IdcService=DESKTOP_DOC_INFO&amp;dDocName=091247&amp;dID=165844&amp;ClientControlled=DocMan,taskpane&amp;coreContentOnly=1</vt:lpwstr>
  </property>
</Properties>
</file>