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792" windowWidth="16608" windowHeight="7956"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 name="Sheet1" sheetId="10" r:id="rId10"/>
  </sheets>
  <externalReferences>
    <externalReference r:id="rId13"/>
  </externalReferences>
  <definedNames>
    <definedName name="_AMO_UniqueIdentifier" hidden="1">"'e5856d8c-5d7d-4bce-b078-d605347ebaa7'"</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<sst xmlns="http://schemas.openxmlformats.org/spreadsheetml/2006/main" count="302" uniqueCount="186">
  <si>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</si>
  <si>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</si>
  <si>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</si>
  <si>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</si>
  <si>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</si>
  <si>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</si>
  <si>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</si>
  <si>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</si>
  <si>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</si>
  <si>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</si>
  <si>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</si>
  <si>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</si>
  <si>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</si>
  <si>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</si>
  <si>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</si>
  <si>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</si>
  <si>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</si>
  <si>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</si>
  <si>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</si>
  <si>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</si>
  <si>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</si>
  <si>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</si>
  <si>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</si>
  <si>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</si>
  <si>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</si>
  <si>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</si>
  <si>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</si>
  <si>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</si>
  <si>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</si>
  <si>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</si>
  <si>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</si>
  <si>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</si>
  <si>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</si>
  <si>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</si>
  <si>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</si>
  <si>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</si>
  <si>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</si>
  <si>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</si>
  <si>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</si>
  <si>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</si>
  <si>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</si>
  <si>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</si>
  <si>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</si>
  <si>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</si>
  <si>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</si>
  <si>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</si>
  <si>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</si>
  <si>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</si>
  <si>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</si>
  <si>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</si>
  <si>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</si>
  <si>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</si>
  <si>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</si>
  <si>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</si>
  <si>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</si>
  <si>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</si>
  <si>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</si>
  <si>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</si>
  <si>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</si>
  <si>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</si>
  <si>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</si>
  <si>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</si>
  <si>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Immature Units</t>
  </si>
  <si>
    <t>PJM currently uses geographically or electrically similar bus for LMP history and uploads up to  3 years of history</t>
  </si>
  <si>
    <t>None</t>
  </si>
  <si>
    <t>Non-Performance Charges</t>
  </si>
  <si>
    <t>2A</t>
  </si>
  <si>
    <t>2B</t>
  </si>
  <si>
    <t>2C</t>
  </si>
  <si>
    <t>Penalty Charges</t>
  </si>
  <si>
    <t>Billing Adjustments</t>
  </si>
  <si>
    <t>Add in Penalty charge to block margin calculation in calculator for the annual performance assessment hours</t>
  </si>
  <si>
    <t>16 hours</t>
  </si>
  <si>
    <t>8 hours</t>
  </si>
  <si>
    <t>0 hours, this is not taken into account currently</t>
  </si>
  <si>
    <t>If there are no or fewer performance assessment hours, then the revenue the unit collected during the year due to the opportunity cost calculator adder with PAH assessments, would be refunded to load</t>
  </si>
  <si>
    <t>status quo</t>
  </si>
  <si>
    <t>see below</t>
  </si>
  <si>
    <t>Currently the calculator does not take CP penalties into account</t>
  </si>
  <si>
    <t>Emissions Limit Verification</t>
  </si>
  <si>
    <t>Currently this is entered by the participant for the PJM calculator and entered by the Market Monitor for the IMM calculator.</t>
  </si>
  <si>
    <t>Gas Pricing Points</t>
  </si>
  <si>
    <t>Coal Pricing Points</t>
  </si>
  <si>
    <t>Emissions Forwards</t>
  </si>
  <si>
    <t>PJM uses 0 for emission forwards for no trades, IMM uses spot</t>
  </si>
  <si>
    <t>Inclusion of Price/ Cost based behavior into opportunity cost adder calculation</t>
  </si>
  <si>
    <t>PJM only looks at the unit's cost, IMM takes price/cost behavior into account</t>
  </si>
  <si>
    <t>Limited to Platts: Pricing points list here</t>
  </si>
  <si>
    <t>MIC Special Session</t>
  </si>
  <si>
    <t>Opportunity Cost Calculator</t>
  </si>
  <si>
    <t xml:space="preserve">Educate interested stakeholders on opportunity costs. </t>
  </si>
  <si>
    <t xml:space="preserve">Compare the opportunity cost tools and identify if there are any differences  in the results and the reasons for the differences. </t>
  </si>
  <si>
    <t xml:space="preserve">Identify any modifications to each opportunity cost calculator needed to make the results comparable or fill any existing gaps. </t>
  </si>
  <si>
    <t>Identify modifications needed to address how immature units are to be treated.</t>
  </si>
  <si>
    <t>Identify modifications to incorporate non-performance charge rates into opportunity cost calculators, where appropriate.</t>
  </si>
  <si>
    <t xml:space="preserve">Identify and propose any tariff or manual changes needed to implement revisions. </t>
  </si>
  <si>
    <t>Incorporate penalty rates in the opportunity cost calculator considering market prices don't account for lost opportunity for missed run hours</t>
  </si>
  <si>
    <t>Ensure Manual 15 methodology is used in both calculators consistently; identify gaps and make the appropriate Manual changes</t>
  </si>
  <si>
    <t>Consider if Manual 15 definition is enough to understand the PJM and IMM Opportunity Cost Calculator inputs and results.</t>
  </si>
  <si>
    <t>Include penalty charge in unit's capacity offer</t>
  </si>
  <si>
    <t>-New units can include additional risk premium associated with transmission constraints if environmentally limited in capacity offer
-if a unit had new issue in responding to transmission reliability issues they could include risk factor in opportunity cost adder</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</si>
  <si>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</si>
  <si>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Annual Performance Assessment Hours / Interval</t>
  </si>
  <si>
    <t>Exempt units that are using the Opportunity Cost Calculator and have run out of hours from CP penalties</t>
  </si>
  <si>
    <t>Dual-Fuel Units</t>
  </si>
  <si>
    <t>Unit enters all hours on both fuel into the calculator and uses a weighted average fuel cost.</t>
  </si>
  <si>
    <t>For dual fuel resources that have combined emissions limits applicable to both the primary and alternative fuel, calculate a ‘secondary’ opportunity cost for the alternative fuel. The alternative fuel opportunity cost will be based on the ratio of the alternative fuel emissions rate to primary fuel emissions rate, multiplied by the primary fuel opportunity cost.</t>
  </si>
  <si>
    <t>Consumable Limitations 
i.e. fuel, water, chemicals</t>
  </si>
  <si>
    <t>Calculator to account for inventory limitations until next delivery</t>
  </si>
  <si>
    <t>Periodic Reivew of calculator results</t>
  </si>
  <si>
    <t xml:space="preserve">3 years of history </t>
  </si>
  <si>
    <t>Use value consistent with Balancing Ratio discussions at MIC - convert intervals to hours for the calculator if necessary</t>
  </si>
  <si>
    <t>Penalty will only be considerd in hours when there are no PAIs declared.</t>
  </si>
  <si>
    <t>Market Seller Price offer behavior should not be considered when evaluating a unit's opportunity cost Adder.</t>
  </si>
  <si>
    <t>Not Applicable</t>
  </si>
  <si>
    <t>Add additional pricing points</t>
  </si>
  <si>
    <t>Status quo</t>
  </si>
  <si>
    <t>Satus quo</t>
  </si>
  <si>
    <t>?</t>
  </si>
  <si>
    <t>See below</t>
  </si>
  <si>
    <t>A_PJM</t>
  </si>
  <si>
    <t>Should not be accounted for in OC Adder</t>
  </si>
  <si>
    <t>Not an input to OC Adder calculation</t>
  </si>
  <si>
    <t>Not a consideration for the OC Adder calculation</t>
  </si>
  <si>
    <t>Economic Model Specification</t>
  </si>
  <si>
    <t>Opportunity Cost Adder</t>
  </si>
  <si>
    <t>Flexibility Parameters in the model</t>
  </si>
  <si>
    <t>Minimum runtime, minimum downtime, maximum daily starts, maximum weekly starts</t>
  </si>
  <si>
    <t>Duct-fire capability</t>
  </si>
  <si>
    <t>Rolling Periods</t>
  </si>
  <si>
    <t>Start Emissions</t>
  </si>
  <si>
    <t>Ability to model multiple constraints of various patterns (e.g. 12 month rolling, 365 daily rolling)</t>
  </si>
  <si>
    <t>Separately model start-up emissions and hourly emissions</t>
  </si>
  <si>
    <t>Based on fuel cost policy</t>
  </si>
  <si>
    <t>Use emission forwards if available, otherwise use spot price</t>
  </si>
  <si>
    <t>Emission limitations are documented by the station’s operating air permit. Emission rates in lbs/MBtu will be entered in MIRA. Actual emissions by pollutant will be reported weekly to the MMU</t>
  </si>
  <si>
    <t>Actual offer behavior is incorporated into the calculator</t>
  </si>
  <si>
    <t>Daily determination of cheaper fuel based on forward prices modified by historical daily volatility, and dispatched accordingly</t>
  </si>
  <si>
    <t>Maximize generator profits subject to the environmental limitations</t>
  </si>
  <si>
    <t>The opportunity cost adder is the shadow price associated with the earliest binding environmental limitation in the economic model</t>
  </si>
  <si>
    <t>Simultaneously compute the opportunity costs corresponding to base unit generation and duct-fire generation</t>
  </si>
  <si>
    <t>B_IMM</t>
  </si>
  <si>
    <t>Eco Min - Eco Max</t>
  </si>
  <si>
    <t>13a</t>
  </si>
  <si>
    <t>13b</t>
  </si>
  <si>
    <t xml:space="preserve">     Dispatch range</t>
  </si>
  <si>
    <t>Administration of use</t>
  </si>
  <si>
    <t>PJM: Manual
IMM: Automatic</t>
  </si>
  <si>
    <t>Inputs are automated</t>
  </si>
  <si>
    <t>Fuel/Operating Restrictions (other than environmental)</t>
  </si>
  <si>
    <t>Compliance Risk</t>
  </si>
  <si>
    <t>90 days notification to model new pnode location in calculator</t>
  </si>
  <si>
    <t>Market Seller defined number of hours reserved for max emergency/PAI</t>
  </si>
  <si>
    <t>Any reasonably liquid pricing point publication</t>
  </si>
  <si>
    <t>Considered</t>
  </si>
  <si>
    <t xml:space="preserve">PJM to review weekly (or daily) 3 years of history </t>
  </si>
  <si>
    <t>Remove negative margins from multi-year average</t>
  </si>
  <si>
    <t xml:space="preserve">     Negative margins from multi-year average</t>
  </si>
  <si>
    <t>Ability to lock down inputs for each run</t>
  </si>
  <si>
    <t>One calculator that both PJM and IMM endorse to minimize market seller compliance risk for execution and acceptance</t>
  </si>
  <si>
    <r>
      <t xml:space="preserve">Maximize generator profits subject to the environmental limitations </t>
    </r>
    <r>
      <rPr>
        <sz val="10"/>
        <color indexed="10"/>
        <rFont val="Arial"/>
        <family val="2"/>
      </rPr>
      <t>- consider accounting for future anticipated out-of-merit dispatch periods</t>
    </r>
  </si>
  <si>
    <t>C_PANDA</t>
  </si>
  <si>
    <t>F</t>
  </si>
  <si>
    <t>1a</t>
  </si>
  <si>
    <t>Change in electrical topology and/or market conditions</t>
  </si>
  <si>
    <t>D_BUCKEYE</t>
  </si>
  <si>
    <t>Design criteria should account for an emissions sharing quota</t>
  </si>
  <si>
    <t>E_DOMINION</t>
  </si>
  <si>
    <t>Provide ability for a market seller to demonstrate that 3 years of LMP history is not indicative of current or expected market conditions.</t>
  </si>
  <si>
    <r>
      <t xml:space="preserve">Separate adder for each fuel type </t>
    </r>
    <r>
      <rPr>
        <sz val="10"/>
        <color indexed="10"/>
        <rFont val="Arial"/>
        <family val="2"/>
      </rPr>
      <t>or source (based on different pipeline pricing point forecast)</t>
    </r>
  </si>
  <si>
    <t xml:space="preserve">     Oil-only permit limitations </t>
  </si>
  <si>
    <t xml:space="preserve">     Combined Emissions permit allowances (gas vs. oil)</t>
  </si>
  <si>
    <r>
      <rPr>
        <sz val="10"/>
        <color indexed="10"/>
        <rFont val="Arial"/>
        <family val="2"/>
      </rPr>
      <t>Manual 15, Section 1.8 Market Seller Exception Request.</t>
    </r>
    <r>
      <rPr>
        <sz val="10"/>
        <color theme="1"/>
        <rFont val="Arial"/>
        <family val="2"/>
      </rPr>
      <t xml:space="preserve"> </t>
    </r>
  </si>
  <si>
    <t>Added additional pricing points</t>
  </si>
  <si>
    <t>Discussion with Legal required</t>
  </si>
  <si>
    <t>Not considered</t>
  </si>
  <si>
    <t>Rank hours by block margin</t>
  </si>
  <si>
    <t xml:space="preserve">Calculated based on the average margin of the last block prior to running out of hours. </t>
  </si>
  <si>
    <t>Included in the 3-year average of the adder calculation</t>
  </si>
  <si>
    <t>N/A</t>
  </si>
  <si>
    <t>Modeled as separate opportunity cost calculator run.</t>
  </si>
  <si>
    <t xml:space="preserve">Included in the current calculator methodology. </t>
  </si>
  <si>
    <t xml:space="preserve">-Market Seller must enter data into PJM calculator. 
-IMM enters Market Seller data into the IMM calculator. 
-Market Seller may utilize the PJM or IMM adder in their cost-based offer. </t>
  </si>
  <si>
    <r>
      <t xml:space="preserve">Status quo
</t>
    </r>
    <r>
      <rPr>
        <sz val="10"/>
        <color indexed="10"/>
        <rFont val="Arial"/>
        <family val="2"/>
      </rPr>
      <t>Manual Changes Needed
(PJM and the IMM will work together to determine an appropriate pricing hub)</t>
    </r>
  </si>
  <si>
    <t>Periodic Review of calculator results</t>
  </si>
  <si>
    <t>Minimum runtime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</si>
</sst>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4">
    <xf numFmtId="0" fontId="0" fillId="0" borderId="0" xfId="0" applyAlignment="1">
      <alignment/>
    </xf>
    <xf numFmtId="0" fontId="49" fillId="0" borderId="0" xfId="0" applyFont="1" applyAlignment="1">
      <alignment/>
    </xf>
    <xf numFmtId="0" fontId="49" fillId="33" borderId="0" xfId="0" applyFont="1" applyFill="1" applyAlignment="1">
      <alignment/>
    </xf>
    <xf numFmtId="0" fontId="49" fillId="33" borderId="10" xfId="0" applyFont="1" applyFill="1" applyBorder="1" applyAlignment="1">
      <alignment/>
    </xf>
    <xf numFmtId="0" fontId="4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1" fillId="0" borderId="0" xfId="0" applyFont="1" applyFill="1" applyAlignment="1">
      <alignment/>
    </xf>
    <xf numFmtId="0" fontId="0" fillId="0" borderId="0" xfId="0" applyAlignment="1">
      <alignment/>
    </xf>
    <xf numFmtId="0" fontId="0" fillId="0" borderId="0" xfId="0"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47" fillId="0" borderId="0" xfId="0" applyFont="1" applyAlignment="1">
      <alignment/>
    </xf>
    <xf numFmtId="0" fontId="0" fillId="0" borderId="13" xfId="0" applyBorder="1"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47" fillId="2" borderId="14" xfId="0" applyFont="1" applyFill="1" applyBorder="1" applyAlignment="1">
      <alignment horizontal="center" vertical="center"/>
    </xf>
    <xf numFmtId="0" fontId="47" fillId="0" borderId="13" xfId="0" applyFont="1" applyBorder="1" applyAlignment="1">
      <alignment/>
    </xf>
    <xf numFmtId="0" fontId="47" fillId="0" borderId="13" xfId="0" applyFont="1" applyBorder="1" applyAlignment="1">
      <alignment wrapText="1"/>
    </xf>
    <xf numFmtId="0" fontId="48" fillId="8" borderId="12" xfId="0" applyFont="1" applyFill="1" applyBorder="1" applyAlignment="1">
      <alignment horizontal="left" vertical="center"/>
    </xf>
    <xf numFmtId="0" fontId="48"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8" fillId="33" borderId="12" xfId="0" applyFont="1" applyFill="1" applyBorder="1" applyAlignment="1">
      <alignment horizontal="left" vertical="center" wrapText="1"/>
    </xf>
    <xf numFmtId="0" fontId="48" fillId="33" borderId="12" xfId="0" applyFont="1" applyFill="1" applyBorder="1" applyAlignment="1">
      <alignment horizontal="center" vertical="center" wrapText="1"/>
    </xf>
    <xf numFmtId="0" fontId="47"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9" fillId="0" borderId="0" xfId="0" applyFont="1" applyBorder="1" applyAlignment="1">
      <alignment/>
    </xf>
    <xf numFmtId="0" fontId="49" fillId="0" borderId="16" xfId="0" applyFont="1" applyBorder="1" applyAlignment="1">
      <alignment/>
    </xf>
    <xf numFmtId="0" fontId="49" fillId="33" borderId="15" xfId="0" applyFont="1" applyFill="1" applyBorder="1" applyAlignment="1">
      <alignment/>
    </xf>
    <xf numFmtId="0" fontId="54" fillId="33" borderId="15" xfId="0" applyFont="1" applyFill="1" applyBorder="1" applyAlignment="1">
      <alignment/>
    </xf>
    <xf numFmtId="0" fontId="49" fillId="33" borderId="17" xfId="0" applyFont="1" applyFill="1" applyBorder="1" applyAlignment="1">
      <alignment/>
    </xf>
    <xf numFmtId="0" fontId="49" fillId="0" borderId="18" xfId="0" applyFont="1" applyBorder="1" applyAlignment="1">
      <alignment/>
    </xf>
    <xf numFmtId="0" fontId="49" fillId="0" borderId="19" xfId="0" applyFont="1" applyBorder="1" applyAlignment="1">
      <alignment/>
    </xf>
    <xf numFmtId="0" fontId="54" fillId="0" borderId="0" xfId="0" applyFont="1" applyAlignment="1">
      <alignment/>
    </xf>
    <xf numFmtId="0" fontId="0" fillId="0" borderId="0" xfId="0"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2" borderId="0" xfId="0" applyFont="1" applyFill="1" applyAlignment="1">
      <alignment vertical="center" wrapText="1"/>
    </xf>
    <xf numFmtId="0" fontId="0" fillId="0" borderId="0" xfId="0" applyFont="1" applyAlignment="1">
      <alignment horizontal="center" vertical="center" wrapText="1"/>
    </xf>
    <xf numFmtId="0" fontId="4" fillId="0" borderId="0" xfId="0" applyNumberFormat="1" applyFont="1" applyAlignment="1">
      <alignment vertical="center" wrapText="1"/>
    </xf>
    <xf numFmtId="0" fontId="4" fillId="8" borderId="0" xfId="0" applyFont="1" applyFill="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xf>
    <xf numFmtId="0" fontId="0" fillId="2" borderId="0" xfId="0" applyFont="1" applyFill="1" applyAlignment="1">
      <alignment vertical="center" wrapText="1"/>
    </xf>
    <xf numFmtId="0" fontId="0" fillId="0" borderId="0" xfId="0" applyNumberFormat="1" applyFont="1" applyAlignment="1">
      <alignment vertical="center" wrapText="1"/>
    </xf>
    <xf numFmtId="0" fontId="51" fillId="33" borderId="0" xfId="0" applyFont="1" applyFill="1" applyAlignment="1">
      <alignment horizontal="center" wrapText="1"/>
    </xf>
    <xf numFmtId="0" fontId="50" fillId="33" borderId="0" xfId="0" applyFont="1" applyFill="1" applyAlignment="1">
      <alignment horizontal="center" wrapText="1"/>
    </xf>
    <xf numFmtId="0" fontId="49" fillId="0" borderId="0" xfId="0" applyFont="1" applyAlignment="1">
      <alignment wrapText="1"/>
    </xf>
    <xf numFmtId="0" fontId="0" fillId="0" borderId="0" xfId="0" applyFont="1" applyBorder="1" applyAlignment="1">
      <alignment horizontal="left" vertical="center" wrapText="1"/>
    </xf>
    <xf numFmtId="0" fontId="0" fillId="0" borderId="0" xfId="0" applyAlignment="1">
      <alignment vertical="center"/>
    </xf>
    <xf numFmtId="0" fontId="4" fillId="0" borderId="0" xfId="0" applyFont="1" applyAlignment="1">
      <alignment vertical="center"/>
    </xf>
    <xf numFmtId="0" fontId="31" fillId="0" borderId="0" xfId="0" applyFont="1" applyFill="1" applyAlignment="1">
      <alignment vertical="center"/>
    </xf>
    <xf numFmtId="0" fontId="4" fillId="8" borderId="0" xfId="0" applyFont="1" applyFill="1" applyAlignment="1">
      <alignment horizontal="left" vertical="center" wrapText="1"/>
    </xf>
    <xf numFmtId="0" fontId="48" fillId="8" borderId="0" xfId="0" applyFont="1" applyFill="1" applyAlignment="1">
      <alignment vertical="center" wrapText="1"/>
    </xf>
    <xf numFmtId="0" fontId="4" fillId="8" borderId="0" xfId="0" applyFont="1" applyFill="1" applyAlignment="1">
      <alignment vertical="center" wrapText="1"/>
    </xf>
    <xf numFmtId="0" fontId="48" fillId="2" borderId="0" xfId="0" applyFont="1" applyFill="1" applyAlignment="1">
      <alignment vertical="center" wrapText="1"/>
    </xf>
    <xf numFmtId="0" fontId="48" fillId="0" borderId="0" xfId="0" applyFont="1" applyAlignment="1">
      <alignment horizontal="center" vertical="center" wrapText="1"/>
    </xf>
    <xf numFmtId="0" fontId="48" fillId="0" borderId="0" xfId="0" applyFont="1" applyBorder="1" applyAlignment="1">
      <alignment vertical="center" wrapText="1"/>
    </xf>
    <xf numFmtId="0" fontId="48" fillId="0" borderId="0" xfId="0" applyFont="1" applyAlignment="1">
      <alignment vertical="center" wrapText="1"/>
    </xf>
    <xf numFmtId="0" fontId="48" fillId="0" borderId="0" xfId="0" applyFont="1" applyAlignment="1">
      <alignment vertical="center"/>
    </xf>
    <xf numFmtId="0" fontId="48" fillId="0" borderId="0" xfId="0" applyFont="1" applyAlignment="1" quotePrefix="1">
      <alignment vertical="center" wrapText="1"/>
    </xf>
    <xf numFmtId="0" fontId="52" fillId="0" borderId="0" xfId="0" applyFont="1" applyFill="1" applyAlignment="1">
      <alignment horizontal="center" vertical="top"/>
    </xf>
    <xf numFmtId="0" fontId="53" fillId="33" borderId="0" xfId="0" applyFont="1" applyFill="1" applyAlignment="1">
      <alignment horizontal="center"/>
    </xf>
    <xf numFmtId="0" fontId="50" fillId="33" borderId="0" xfId="0" applyFont="1" applyFill="1" applyAlignment="1">
      <alignment horizontal="center"/>
    </xf>
    <xf numFmtId="0" fontId="0" fillId="0" borderId="0" xfId="0" applyAlignment="1">
      <alignment/>
    </xf>
    <xf numFmtId="0" fontId="31" fillId="34" borderId="0" xfId="0" applyFont="1" applyFill="1" applyAlignment="1">
      <alignment horizontal="center"/>
    </xf>
    <xf numFmtId="0" fontId="0" fillId="0" borderId="0" xfId="0" applyFont="1" applyAlignment="1">
      <alignment/>
    </xf>
    <xf numFmtId="0" fontId="54" fillId="0" borderId="0" xfId="0" applyFont="1" applyBorder="1" applyAlignment="1">
      <alignment horizontal="left" wrapText="1"/>
    </xf>
    <xf numFmtId="0" fontId="49" fillId="0" borderId="20" xfId="0" applyFont="1" applyBorder="1" applyAlignment="1">
      <alignment horizontal="left" wrapText="1"/>
    </xf>
    <xf numFmtId="0" fontId="49" fillId="0" borderId="21" xfId="0" applyFont="1" applyBorder="1" applyAlignment="1">
      <alignment horizontal="left" wrapText="1"/>
    </xf>
    <xf numFmtId="0" fontId="49" fillId="0" borderId="22" xfId="0" applyFont="1" applyBorder="1" applyAlignment="1">
      <alignment horizontal="left" wrapText="1"/>
    </xf>
    <xf numFmtId="0" fontId="47"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36" comment="" totalsRowShown="0">
  <autoFilter ref="A7:J36"/>
  <tableColumns count="10">
    <tableColumn id="9" name="#"/>
    <tableColumn id="1" name="Design Components"/>
    <tableColumn id="2" name="Priority"/>
    <tableColumn id="8" name="Status Quo"/>
    <tableColumn id="3" name="A_PJM"/>
    <tableColumn id="4" name="B_IMM"/>
    <tableColumn id="6" name="C_PANDA"/>
    <tableColumn id="12" name="D_BUCKEYE"/>
    <tableColumn id="11" name="E_DOMINION"/>
    <tableColumn id="7" name="F"/>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33" t="s">
        <v>35</v>
      </c>
    </row>
    <row r="2" ht="12.75">
      <c r="A2" t="s">
        <v>88</v>
      </c>
    </row>
    <row r="4" ht="12.75">
      <c r="A4" s="33" t="s">
        <v>36</v>
      </c>
    </row>
    <row r="5" ht="12.75">
      <c r="A5" t="s">
        <v>89</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
  <sheetViews>
    <sheetView zoomScale="170" zoomScaleNormal="170" zoomScalePageLayoutView="0" workbookViewId="0" topLeftCell="A1">
      <selection activeCell="A1" sqref="A1"/>
    </sheetView>
  </sheetViews>
  <sheetFormatPr defaultColWidth="9.140625" defaultRowHeight="12.75"/>
  <sheetData>
    <row r="1" ht="12.75">
      <c r="A1">
        <f>13450612/7093</f>
        <v>1896.3220076131397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5" sqref="B15"/>
    </sheetView>
  </sheetViews>
  <sheetFormatPr defaultColWidth="9.140625" defaultRowHeight="12.75"/>
  <cols>
    <col min="1" max="1" width="4.57421875" style="0" customWidth="1"/>
    <col min="2" max="2" width="106.00390625" style="7" customWidth="1"/>
  </cols>
  <sheetData>
    <row r="1" spans="1:2" ht="20.25">
      <c r="A1" s="89" t="str">
        <f>Setup!A2</f>
        <v>MIC Special Session</v>
      </c>
      <c r="B1" s="89"/>
    </row>
    <row r="2" spans="1:2" ht="18">
      <c r="A2" s="90" t="str">
        <f>Setup!A5</f>
        <v>Opportunity Cost Calculator</v>
      </c>
      <c r="B2" s="90"/>
    </row>
    <row r="3" spans="1:2" ht="18">
      <c r="A3" s="91" t="s">
        <v>23</v>
      </c>
      <c r="B3" s="91"/>
    </row>
    <row r="4" ht="12.75">
      <c r="B4" s="14" t="s">
        <v>55</v>
      </c>
    </row>
    <row r="6" spans="1:2" ht="12.75">
      <c r="A6">
        <v>1</v>
      </c>
      <c r="B6" s="7" t="s">
        <v>90</v>
      </c>
    </row>
    <row r="7" spans="1:2" ht="12.75">
      <c r="A7">
        <v>2</v>
      </c>
      <c r="B7" s="7" t="s">
        <v>91</v>
      </c>
    </row>
    <row r="8" spans="1:2" ht="12.75">
      <c r="A8">
        <v>3</v>
      </c>
      <c r="B8" s="7" t="s">
        <v>92</v>
      </c>
    </row>
    <row r="9" spans="1:2" ht="12.75">
      <c r="A9">
        <v>4</v>
      </c>
      <c r="B9" s="7" t="s">
        <v>93</v>
      </c>
    </row>
    <row r="10" spans="1:2" ht="12.75">
      <c r="A10">
        <v>5</v>
      </c>
      <c r="B10" s="7" t="s">
        <v>94</v>
      </c>
    </row>
    <row r="11" spans="1:2" ht="12.75">
      <c r="A11">
        <v>6</v>
      </c>
      <c r="B11" s="7" t="s">
        <v>95</v>
      </c>
    </row>
    <row r="12" spans="1:2" ht="26.25">
      <c r="A12">
        <v>7</v>
      </c>
      <c r="B12" s="7" t="s">
        <v>96</v>
      </c>
    </row>
    <row r="13" spans="1:2" ht="26.25">
      <c r="A13">
        <v>8</v>
      </c>
      <c r="B13" s="7" t="s">
        <v>97</v>
      </c>
    </row>
    <row r="14" spans="1:2" ht="12.75">
      <c r="A14">
        <v>9</v>
      </c>
      <c r="B14" s="7" t="s">
        <v>98</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80" zoomScaleNormal="80" workbookViewId="0" topLeftCell="A4">
      <pane ySplit="3" topLeftCell="A10" activePane="bottomLeft" state="frozen"/>
      <selection pane="topLeft" activeCell="A4" sqref="A4"/>
      <selection pane="bottomLeft" activeCell="A4" sqref="A4"/>
    </sheetView>
  </sheetViews>
  <sheetFormatPr defaultColWidth="9.140625" defaultRowHeight="12.75"/>
  <cols>
    <col min="1" max="1" width="6.57421875" style="11" bestFit="1" customWidth="1"/>
    <col min="2" max="2" width="27.28125" style="0" customWidth="1"/>
    <col min="3" max="3" width="9.8515625" style="0" bestFit="1" customWidth="1"/>
    <col min="4" max="4" width="30.7109375" style="0" customWidth="1"/>
    <col min="5" max="5" width="27.57421875" style="0" customWidth="1"/>
    <col min="6" max="6" width="22.7109375" style="0" customWidth="1"/>
    <col min="7" max="9" width="30.7109375" style="0" customWidth="1"/>
    <col min="13" max="13" width="13.140625" style="0" bestFit="1" customWidth="1"/>
  </cols>
  <sheetData>
    <row r="1" spans="1:9" s="29" customFormat="1" ht="20.25">
      <c r="A1" s="89" t="str">
        <f>Setup!A2</f>
        <v>MIC Special Session</v>
      </c>
      <c r="B1" s="92"/>
      <c r="C1" s="92"/>
      <c r="D1" s="92"/>
      <c r="E1" s="92"/>
      <c r="F1" s="92"/>
      <c r="G1" s="92"/>
      <c r="H1" s="92"/>
      <c r="I1" s="92"/>
    </row>
    <row r="2" spans="1:9" s="29" customFormat="1" ht="18">
      <c r="A2" s="90" t="str">
        <f>Setup!A5</f>
        <v>Opportunity Cost Calculator</v>
      </c>
      <c r="B2" s="92"/>
      <c r="C2" s="92"/>
      <c r="D2" s="92"/>
      <c r="E2" s="92"/>
      <c r="F2" s="92"/>
      <c r="G2" s="92"/>
      <c r="H2" s="92"/>
      <c r="I2" s="92"/>
    </row>
    <row r="3" spans="1:55" s="1" customFormat="1" ht="18">
      <c r="A3" s="91" t="s">
        <v>12</v>
      </c>
      <c r="B3" s="91"/>
      <c r="C3" s="91"/>
      <c r="D3" s="91"/>
      <c r="E3" s="91"/>
      <c r="F3" s="91"/>
      <c r="G3" s="91"/>
      <c r="H3" s="91"/>
      <c r="I3" s="9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5">
      <c r="A5" s="9"/>
      <c r="B5" s="5"/>
      <c r="C5" s="5"/>
      <c r="D5" s="93" t="s">
        <v>21</v>
      </c>
      <c r="E5" s="94"/>
      <c r="F5" s="94"/>
      <c r="G5" s="94"/>
      <c r="H5" s="94"/>
      <c r="I5" s="94"/>
    </row>
    <row r="6" spans="1:20" ht="51" customHeight="1">
      <c r="A6" s="10" t="s">
        <v>15</v>
      </c>
      <c r="B6" s="7" t="s">
        <v>24</v>
      </c>
      <c r="C6" s="7" t="s">
        <v>30</v>
      </c>
      <c r="D6" s="5" t="s">
        <v>11</v>
      </c>
      <c r="E6" s="5" t="s">
        <v>0</v>
      </c>
      <c r="F6" s="5" t="s">
        <v>1</v>
      </c>
      <c r="G6" s="5" t="s">
        <v>2</v>
      </c>
      <c r="H6" s="5" t="s">
        <v>3</v>
      </c>
      <c r="I6" s="5" t="s">
        <v>4</v>
      </c>
      <c r="J6" s="27"/>
      <c r="K6" s="27"/>
      <c r="L6" s="27"/>
      <c r="M6" s="27"/>
      <c r="N6" s="27"/>
      <c r="O6" s="27"/>
      <c r="P6" s="27"/>
      <c r="Q6" s="27"/>
      <c r="R6" s="27"/>
      <c r="S6" s="27"/>
      <c r="T6" s="27"/>
    </row>
    <row r="7" spans="1:20" s="39" customFormat="1" ht="12.75" customHeight="1">
      <c r="A7" s="10" t="s">
        <v>49</v>
      </c>
      <c r="B7" s="6" t="s">
        <v>50</v>
      </c>
      <c r="C7" s="6"/>
      <c r="D7" s="5"/>
      <c r="E7" s="5"/>
      <c r="F7" s="5"/>
      <c r="G7" s="5"/>
      <c r="H7" s="5"/>
      <c r="I7" s="5"/>
      <c r="J7" s="27"/>
      <c r="K7" s="27"/>
      <c r="L7" s="27"/>
      <c r="M7" s="27"/>
      <c r="N7" s="27"/>
      <c r="O7" s="27"/>
      <c r="P7" s="27"/>
      <c r="Q7" s="27"/>
      <c r="R7" s="27"/>
      <c r="S7" s="27"/>
      <c r="T7" s="27"/>
    </row>
    <row r="8" spans="1:20" ht="52.5">
      <c r="A8" s="10">
        <v>1</v>
      </c>
      <c r="B8" s="7" t="s">
        <v>62</v>
      </c>
      <c r="C8" s="5"/>
      <c r="D8" s="7" t="s">
        <v>63</v>
      </c>
      <c r="E8" s="7" t="s">
        <v>76</v>
      </c>
      <c r="F8" s="7"/>
      <c r="G8" s="7"/>
      <c r="H8" s="7"/>
      <c r="I8" s="7"/>
      <c r="J8" s="27"/>
      <c r="K8" s="27"/>
      <c r="L8" s="27"/>
      <c r="M8" s="27"/>
      <c r="N8" s="27"/>
      <c r="O8" s="27"/>
      <c r="P8" s="27"/>
      <c r="Q8" s="27"/>
      <c r="R8" s="27"/>
      <c r="S8" s="27"/>
      <c r="T8" s="27"/>
    </row>
    <row r="9" spans="1:20" ht="26.25">
      <c r="A9" s="10">
        <v>2</v>
      </c>
      <c r="B9" s="6" t="s">
        <v>65</v>
      </c>
      <c r="C9" s="5"/>
      <c r="D9" s="7" t="s">
        <v>78</v>
      </c>
      <c r="E9" s="7" t="s">
        <v>77</v>
      </c>
      <c r="F9" s="7"/>
      <c r="G9" s="7"/>
      <c r="H9" s="7"/>
      <c r="I9" s="7"/>
      <c r="J9" s="27"/>
      <c r="K9" s="27"/>
      <c r="L9" s="27"/>
      <c r="M9" s="27"/>
      <c r="N9" s="27"/>
      <c r="O9" s="27"/>
      <c r="P9" s="27"/>
      <c r="Q9" s="27"/>
      <c r="R9" s="27"/>
      <c r="S9" s="27"/>
      <c r="T9" s="27"/>
    </row>
    <row r="10" spans="1:20" ht="118.5">
      <c r="A10" s="10" t="s">
        <v>66</v>
      </c>
      <c r="B10" s="8" t="s">
        <v>69</v>
      </c>
      <c r="C10" s="5"/>
      <c r="D10" s="7" t="s">
        <v>78</v>
      </c>
      <c r="E10" s="7" t="s">
        <v>71</v>
      </c>
      <c r="F10" s="7" t="s">
        <v>99</v>
      </c>
      <c r="G10" s="7" t="s">
        <v>100</v>
      </c>
      <c r="H10" s="7" t="s">
        <v>103</v>
      </c>
      <c r="I10" s="7" t="s">
        <v>112</v>
      </c>
      <c r="J10" s="27"/>
      <c r="K10" s="27"/>
      <c r="L10" s="27"/>
      <c r="M10" s="27"/>
      <c r="N10" s="27"/>
      <c r="O10" s="27"/>
      <c r="P10" s="27"/>
      <c r="Q10" s="27"/>
      <c r="R10" s="27"/>
      <c r="S10" s="27"/>
      <c r="T10" s="27"/>
    </row>
    <row r="11" spans="1:20" ht="52.5">
      <c r="A11" s="10" t="s">
        <v>67</v>
      </c>
      <c r="B11" s="8" t="s">
        <v>102</v>
      </c>
      <c r="C11" s="5"/>
      <c r="D11" s="7" t="s">
        <v>74</v>
      </c>
      <c r="E11" s="7" t="s">
        <v>111</v>
      </c>
      <c r="F11" s="7" t="s">
        <v>72</v>
      </c>
      <c r="G11" s="7" t="s">
        <v>73</v>
      </c>
      <c r="H11" s="7" t="s">
        <v>114</v>
      </c>
      <c r="I11" s="7"/>
      <c r="J11" s="27"/>
      <c r="K11" s="27"/>
      <c r="L11" s="27"/>
      <c r="M11" s="27"/>
      <c r="N11" s="27"/>
      <c r="O11" s="27"/>
      <c r="P11" s="27"/>
      <c r="Q11" s="27"/>
      <c r="R11" s="27"/>
      <c r="S11" s="27"/>
      <c r="T11" s="27"/>
    </row>
    <row r="12" spans="1:20" ht="92.25">
      <c r="A12" s="10" t="s">
        <v>68</v>
      </c>
      <c r="B12" s="8" t="s">
        <v>70</v>
      </c>
      <c r="C12" s="5"/>
      <c r="D12" s="7" t="s">
        <v>64</v>
      </c>
      <c r="E12" s="7" t="s">
        <v>75</v>
      </c>
      <c r="F12" s="7" t="s">
        <v>114</v>
      </c>
      <c r="G12" s="7"/>
      <c r="H12" s="7"/>
      <c r="I12" s="7"/>
      <c r="J12" s="27"/>
      <c r="K12" s="27"/>
      <c r="L12" s="27"/>
      <c r="M12" s="28" t="s">
        <v>18</v>
      </c>
      <c r="N12" s="27"/>
      <c r="O12" s="27"/>
      <c r="P12" s="27"/>
      <c r="Q12" s="27"/>
      <c r="R12" s="27"/>
      <c r="S12" s="27"/>
      <c r="T12" s="27"/>
    </row>
    <row r="13" spans="1:20" ht="52.5">
      <c r="A13" s="10">
        <v>3</v>
      </c>
      <c r="B13" s="8" t="s">
        <v>79</v>
      </c>
      <c r="C13" s="5"/>
      <c r="D13" s="7" t="s">
        <v>80</v>
      </c>
      <c r="E13" s="7" t="s">
        <v>76</v>
      </c>
      <c r="F13" s="7"/>
      <c r="G13" s="7"/>
      <c r="H13" s="7"/>
      <c r="I13" s="7"/>
      <c r="J13" s="27"/>
      <c r="K13" s="27"/>
      <c r="L13" s="27"/>
      <c r="M13" s="28" t="s">
        <v>33</v>
      </c>
      <c r="N13" s="27"/>
      <c r="O13" s="27"/>
      <c r="P13" s="27"/>
      <c r="Q13" s="27"/>
      <c r="R13" s="27"/>
      <c r="S13" s="27"/>
      <c r="T13" s="27"/>
    </row>
    <row r="14" spans="1:20" ht="26.25">
      <c r="A14" s="10">
        <v>4</v>
      </c>
      <c r="B14" s="8" t="s">
        <v>81</v>
      </c>
      <c r="C14" s="5"/>
      <c r="D14" s="6" t="s">
        <v>87</v>
      </c>
      <c r="E14" s="6" t="s">
        <v>115</v>
      </c>
      <c r="F14" s="6"/>
      <c r="G14" s="6"/>
      <c r="H14" s="6"/>
      <c r="I14" s="6"/>
      <c r="J14" s="27"/>
      <c r="K14" s="27"/>
      <c r="L14" s="27"/>
      <c r="M14" s="28" t="s">
        <v>31</v>
      </c>
      <c r="N14" s="27"/>
      <c r="O14" s="27"/>
      <c r="P14" s="27"/>
      <c r="Q14" s="27"/>
      <c r="R14" s="27"/>
      <c r="S14" s="27"/>
      <c r="T14" s="27"/>
    </row>
    <row r="15" spans="1:20" ht="26.25">
      <c r="A15" s="10">
        <v>5</v>
      </c>
      <c r="B15" s="6" t="s">
        <v>82</v>
      </c>
      <c r="C15" s="5"/>
      <c r="D15" s="6" t="s">
        <v>87</v>
      </c>
      <c r="E15" s="6" t="s">
        <v>115</v>
      </c>
      <c r="F15" s="6"/>
      <c r="G15" s="6"/>
      <c r="H15" s="6"/>
      <c r="I15" s="6"/>
      <c r="J15" s="27"/>
      <c r="K15" s="27"/>
      <c r="L15" s="27"/>
      <c r="M15" s="28" t="s">
        <v>17</v>
      </c>
      <c r="N15" s="27"/>
      <c r="O15" s="27"/>
      <c r="P15" s="27"/>
      <c r="Q15" s="27"/>
      <c r="R15" s="27"/>
      <c r="S15" s="27"/>
      <c r="T15" s="27"/>
    </row>
    <row r="16" spans="1:20" ht="26.25">
      <c r="A16" s="10">
        <v>6</v>
      </c>
      <c r="B16" s="8" t="s">
        <v>83</v>
      </c>
      <c r="C16" s="5"/>
      <c r="D16" s="7" t="s">
        <v>84</v>
      </c>
      <c r="E16" s="7" t="s">
        <v>76</v>
      </c>
      <c r="F16" s="7"/>
      <c r="G16" s="7"/>
      <c r="H16" s="7"/>
      <c r="I16" s="7"/>
      <c r="J16" s="27"/>
      <c r="K16" s="27"/>
      <c r="L16" s="27"/>
      <c r="M16" s="28" t="s">
        <v>32</v>
      </c>
      <c r="N16" s="27"/>
      <c r="O16" s="27"/>
      <c r="P16" s="27"/>
      <c r="Q16" s="27"/>
      <c r="R16" s="27"/>
      <c r="S16" s="27"/>
      <c r="T16" s="27"/>
    </row>
    <row r="17" spans="1:20" ht="52.5">
      <c r="A17" s="10">
        <v>7</v>
      </c>
      <c r="B17" s="6" t="s">
        <v>85</v>
      </c>
      <c r="C17" s="5"/>
      <c r="D17" s="7" t="s">
        <v>86</v>
      </c>
      <c r="E17" s="7" t="s">
        <v>113</v>
      </c>
      <c r="F17" s="7"/>
      <c r="G17" s="7"/>
      <c r="H17" s="7"/>
      <c r="I17" s="7"/>
      <c r="J17" s="27"/>
      <c r="K17" s="27"/>
      <c r="L17" s="27"/>
      <c r="M17" s="28" t="s">
        <v>16</v>
      </c>
      <c r="N17" s="27"/>
      <c r="O17" s="27"/>
      <c r="P17" s="27"/>
      <c r="Q17" s="27"/>
      <c r="R17" s="27"/>
      <c r="S17" s="27"/>
      <c r="T17" s="27"/>
    </row>
    <row r="18" spans="1:20" ht="158.25">
      <c r="A18" s="12">
        <v>8</v>
      </c>
      <c r="B18" s="8" t="s">
        <v>104</v>
      </c>
      <c r="C18" s="5"/>
      <c r="D18" s="6" t="s">
        <v>105</v>
      </c>
      <c r="E18" s="6" t="s">
        <v>106</v>
      </c>
      <c r="F18" s="6" t="s">
        <v>116</v>
      </c>
      <c r="G18" s="6"/>
      <c r="H18" s="6"/>
      <c r="I18" s="6"/>
      <c r="J18" s="27"/>
      <c r="K18" s="27"/>
      <c r="L18" s="27"/>
      <c r="M18" s="27"/>
      <c r="N18" s="27"/>
      <c r="O18" s="27"/>
      <c r="P18" s="27"/>
      <c r="Q18" s="27"/>
      <c r="R18" s="27"/>
      <c r="S18" s="27"/>
      <c r="T18" s="27"/>
    </row>
    <row r="19" spans="1:20" ht="39">
      <c r="A19" s="12">
        <v>9</v>
      </c>
      <c r="B19" s="8" t="s">
        <v>107</v>
      </c>
      <c r="C19" s="5"/>
      <c r="D19" s="5"/>
      <c r="E19" s="6" t="s">
        <v>108</v>
      </c>
      <c r="F19" s="6" t="s">
        <v>118</v>
      </c>
      <c r="G19" s="6"/>
      <c r="H19" s="6"/>
      <c r="I19" s="6"/>
      <c r="J19" s="27"/>
      <c r="K19" s="27"/>
      <c r="L19" s="27"/>
      <c r="M19" s="27"/>
      <c r="N19" s="27"/>
      <c r="O19" s="27"/>
      <c r="P19" s="27"/>
      <c r="Q19" s="27"/>
      <c r="R19" s="27"/>
      <c r="S19" s="27"/>
      <c r="T19" s="27"/>
    </row>
    <row r="20" spans="1:20" ht="26.25">
      <c r="A20" s="12">
        <v>10</v>
      </c>
      <c r="B20" s="8" t="s">
        <v>109</v>
      </c>
      <c r="C20" s="5"/>
      <c r="D20" s="5" t="s">
        <v>110</v>
      </c>
      <c r="E20" s="6"/>
      <c r="F20" s="6" t="s">
        <v>117</v>
      </c>
      <c r="G20" s="6"/>
      <c r="H20" s="6"/>
      <c r="I20" s="6"/>
      <c r="J20" s="27"/>
      <c r="K20" s="27"/>
      <c r="L20" s="27"/>
      <c r="M20" s="27"/>
      <c r="N20" s="27"/>
      <c r="O20" s="27"/>
      <c r="P20" s="27"/>
      <c r="Q20" s="27"/>
      <c r="R20" s="27"/>
      <c r="S20" s="27"/>
      <c r="T20" s="27"/>
    </row>
    <row r="21" spans="1:20" ht="12.75">
      <c r="A21" s="12"/>
      <c r="B21" s="8"/>
      <c r="C21" s="5"/>
      <c r="D21" s="5"/>
      <c r="E21" s="5"/>
      <c r="F21" s="5"/>
      <c r="G21" s="5"/>
      <c r="H21" s="5"/>
      <c r="I21" s="5"/>
      <c r="J21" s="27"/>
      <c r="K21" s="27"/>
      <c r="L21" s="27"/>
      <c r="M21" s="27"/>
      <c r="N21" s="27"/>
      <c r="O21" s="27"/>
      <c r="P21" s="27"/>
      <c r="Q21" s="27"/>
      <c r="R21" s="27"/>
      <c r="S21" s="27"/>
      <c r="T21" s="27"/>
    </row>
    <row r="22" spans="1:20" ht="12.75">
      <c r="A22" s="12"/>
      <c r="B22" s="8"/>
      <c r="C22" s="5"/>
      <c r="D22" s="5"/>
      <c r="E22" s="5"/>
      <c r="F22" s="5"/>
      <c r="G22" s="5"/>
      <c r="H22" s="5"/>
      <c r="I22" s="5"/>
      <c r="J22" s="27"/>
      <c r="K22" s="27"/>
      <c r="L22" s="27"/>
      <c r="M22" s="27"/>
      <c r="N22" s="27"/>
      <c r="O22" s="27"/>
      <c r="P22" s="27"/>
      <c r="Q22" s="27"/>
      <c r="R22" s="27"/>
      <c r="S22" s="27"/>
      <c r="T22" s="27"/>
    </row>
    <row r="23" spans="1:20" ht="12.75">
      <c r="A23" s="12"/>
      <c r="B23" s="8"/>
      <c r="C23" s="5"/>
      <c r="D23" s="5"/>
      <c r="E23" s="5"/>
      <c r="F23" s="5"/>
      <c r="G23" s="5"/>
      <c r="H23" s="5"/>
      <c r="I23" s="5"/>
      <c r="J23" s="27"/>
      <c r="K23" s="27"/>
      <c r="L23" s="27"/>
      <c r="M23" s="27"/>
      <c r="N23" s="27"/>
      <c r="O23" s="27"/>
      <c r="P23" s="27"/>
      <c r="Q23" s="27"/>
      <c r="R23" s="27"/>
      <c r="S23" s="27"/>
      <c r="T23" s="27"/>
    </row>
    <row r="24" spans="1:20" ht="12.75">
      <c r="A24" s="12"/>
      <c r="B24" s="8"/>
      <c r="C24" s="5"/>
      <c r="D24" s="5"/>
      <c r="E24" s="5"/>
      <c r="F24" s="5"/>
      <c r="G24" s="5"/>
      <c r="H24" s="5"/>
      <c r="I24" s="5"/>
      <c r="J24" s="27"/>
      <c r="K24" s="27"/>
      <c r="L24" s="27"/>
      <c r="M24" s="27"/>
      <c r="N24" s="27"/>
      <c r="O24" s="27"/>
      <c r="P24" s="27"/>
      <c r="Q24" s="27"/>
      <c r="R24" s="27"/>
      <c r="S24" s="27"/>
      <c r="T24" s="27"/>
    </row>
    <row r="25" spans="1:20" ht="12.75">
      <c r="A25" s="12"/>
      <c r="B25" s="8"/>
      <c r="C25" s="5"/>
      <c r="D25" s="5"/>
      <c r="E25" s="5"/>
      <c r="F25" s="5"/>
      <c r="G25" s="5"/>
      <c r="H25" s="5"/>
      <c r="I25" s="5"/>
      <c r="J25" s="27"/>
      <c r="K25" s="27"/>
      <c r="L25" s="27"/>
      <c r="M25" s="27"/>
      <c r="N25" s="27"/>
      <c r="O25" s="27"/>
      <c r="P25" s="27"/>
      <c r="Q25" s="27"/>
      <c r="R25" s="27"/>
      <c r="S25" s="27"/>
      <c r="T25" s="27"/>
    </row>
    <row r="26" spans="1:20" ht="12.75">
      <c r="A26" s="12"/>
      <c r="B26" s="8"/>
      <c r="C26" s="5"/>
      <c r="D26" s="5"/>
      <c r="E26" s="5"/>
      <c r="F26" s="5"/>
      <c r="G26" s="5"/>
      <c r="H26" s="5"/>
      <c r="I26" s="5"/>
      <c r="J26" s="27"/>
      <c r="K26" s="27"/>
      <c r="L26" s="27"/>
      <c r="M26" s="27"/>
      <c r="N26" s="27"/>
      <c r="O26" s="27"/>
      <c r="P26" s="27"/>
      <c r="Q26" s="27"/>
      <c r="R26" s="27"/>
      <c r="S26" s="27"/>
      <c r="T26" s="27"/>
    </row>
    <row r="27" spans="1:20" ht="14.25" thickBot="1">
      <c r="A27" s="95" t="s">
        <v>22</v>
      </c>
      <c r="B27" s="95"/>
      <c r="C27" s="1"/>
      <c r="D27" s="1"/>
      <c r="E27" s="1"/>
      <c r="F27" s="1"/>
      <c r="G27" s="1"/>
      <c r="H27" s="1"/>
      <c r="I27" s="1"/>
      <c r="J27" s="27"/>
      <c r="K27" s="27"/>
      <c r="L27" s="27"/>
      <c r="M27" s="27"/>
      <c r="N27" s="27"/>
      <c r="O27" s="27"/>
      <c r="P27" s="27"/>
      <c r="Q27" s="27"/>
      <c r="R27" s="27"/>
      <c r="S27" s="27"/>
      <c r="T27" s="27"/>
    </row>
    <row r="28" spans="1:20" s="39" customFormat="1" ht="13.5">
      <c r="A28" s="96" t="s">
        <v>57</v>
      </c>
      <c r="B28" s="97"/>
      <c r="C28" s="97"/>
      <c r="D28" s="97"/>
      <c r="E28" s="97"/>
      <c r="F28" s="97"/>
      <c r="G28" s="97"/>
      <c r="H28" s="97"/>
      <c r="I28" s="98"/>
      <c r="J28" s="50"/>
      <c r="K28" s="27"/>
      <c r="L28" s="27"/>
      <c r="M28" s="27"/>
      <c r="N28" s="27"/>
      <c r="O28" s="27"/>
      <c r="P28" s="27"/>
      <c r="Q28" s="27"/>
      <c r="R28" s="27"/>
      <c r="S28" s="27"/>
      <c r="T28" s="27"/>
    </row>
    <row r="29" spans="1:20" ht="15">
      <c r="A29" s="52" t="s">
        <v>101</v>
      </c>
      <c r="B29" s="53"/>
      <c r="C29" s="53"/>
      <c r="D29" s="53"/>
      <c r="E29" s="53"/>
      <c r="F29" s="53"/>
      <c r="G29" s="53"/>
      <c r="H29" s="53"/>
      <c r="I29" s="54"/>
      <c r="J29" s="50"/>
      <c r="K29" s="27"/>
      <c r="L29" s="27"/>
      <c r="M29" s="27"/>
      <c r="N29" s="27"/>
      <c r="O29" s="27"/>
      <c r="P29" s="27"/>
      <c r="Q29" s="27"/>
      <c r="R29" s="27"/>
      <c r="S29" s="27"/>
      <c r="T29" s="27"/>
    </row>
    <row r="30" spans="1:20" ht="15">
      <c r="A30" s="52" t="s">
        <v>58</v>
      </c>
      <c r="B30" s="53"/>
      <c r="C30" s="53"/>
      <c r="D30" s="53"/>
      <c r="E30" s="53"/>
      <c r="F30" s="53"/>
      <c r="G30" s="53"/>
      <c r="H30" s="53"/>
      <c r="I30" s="54"/>
      <c r="J30" s="50"/>
      <c r="K30" s="27"/>
      <c r="L30" s="27"/>
      <c r="M30" s="27"/>
      <c r="N30" s="27"/>
      <c r="O30" s="27"/>
      <c r="P30" s="27"/>
      <c r="Q30" s="27"/>
      <c r="R30" s="27"/>
      <c r="S30" s="27"/>
      <c r="T30" s="27"/>
    </row>
    <row r="31" spans="1:20" ht="13.5">
      <c r="A31" s="55"/>
      <c r="B31" s="53"/>
      <c r="C31" s="53"/>
      <c r="D31" s="53"/>
      <c r="E31" s="53"/>
      <c r="F31" s="53"/>
      <c r="G31" s="53"/>
      <c r="H31" s="53"/>
      <c r="I31" s="54"/>
      <c r="J31" s="50"/>
      <c r="K31" s="27"/>
      <c r="L31" s="27"/>
      <c r="M31" s="27"/>
      <c r="N31" s="27"/>
      <c r="O31" s="27"/>
      <c r="P31" s="27"/>
      <c r="Q31" s="27"/>
      <c r="R31" s="27"/>
      <c r="S31" s="27"/>
      <c r="T31" s="27"/>
    </row>
    <row r="32" spans="1:20" ht="13.5">
      <c r="A32" s="56" t="s">
        <v>5</v>
      </c>
      <c r="B32" s="53"/>
      <c r="C32" s="53"/>
      <c r="D32" s="53"/>
      <c r="E32" s="53"/>
      <c r="F32" s="53"/>
      <c r="G32" s="53"/>
      <c r="H32" s="53"/>
      <c r="I32" s="54"/>
      <c r="J32" s="50"/>
      <c r="K32" s="27"/>
      <c r="L32" s="27"/>
      <c r="M32" s="27"/>
      <c r="N32" s="27"/>
      <c r="O32" s="27"/>
      <c r="P32" s="27"/>
      <c r="Q32" s="27"/>
      <c r="R32" s="27"/>
      <c r="S32" s="27"/>
      <c r="T32" s="27"/>
    </row>
    <row r="33" spans="1:20" ht="13.5">
      <c r="A33" s="55" t="s">
        <v>19</v>
      </c>
      <c r="B33" s="53"/>
      <c r="C33" s="53"/>
      <c r="D33" s="53"/>
      <c r="E33" s="53"/>
      <c r="F33" s="53"/>
      <c r="G33" s="53"/>
      <c r="H33" s="53"/>
      <c r="I33" s="54"/>
      <c r="J33" s="50"/>
      <c r="K33" s="27"/>
      <c r="L33" s="27"/>
      <c r="M33" s="27"/>
      <c r="N33" s="27"/>
      <c r="O33" s="27"/>
      <c r="P33" s="27"/>
      <c r="Q33" s="27"/>
      <c r="R33" s="27"/>
      <c r="S33" s="27"/>
      <c r="T33" s="27"/>
    </row>
    <row r="34" spans="1:10" ht="13.5">
      <c r="A34" s="55" t="s">
        <v>51</v>
      </c>
      <c r="B34" s="53"/>
      <c r="C34" s="53"/>
      <c r="D34" s="53"/>
      <c r="E34" s="53"/>
      <c r="F34" s="53"/>
      <c r="G34" s="53"/>
      <c r="H34" s="53"/>
      <c r="I34" s="54"/>
      <c r="J34" s="51"/>
    </row>
    <row r="35" spans="1:10" ht="13.5">
      <c r="A35" s="55" t="s">
        <v>52</v>
      </c>
      <c r="B35" s="53"/>
      <c r="C35" s="53"/>
      <c r="D35" s="53"/>
      <c r="E35" s="53"/>
      <c r="F35" s="53"/>
      <c r="G35" s="53"/>
      <c r="H35" s="53"/>
      <c r="I35" s="54"/>
      <c r="J35" s="51"/>
    </row>
    <row r="36" spans="1:10" ht="13.5">
      <c r="A36" s="55" t="s">
        <v>20</v>
      </c>
      <c r="B36" s="53"/>
      <c r="C36" s="53"/>
      <c r="D36" s="53"/>
      <c r="E36" s="53"/>
      <c r="F36" s="53"/>
      <c r="G36" s="53"/>
      <c r="H36" s="53"/>
      <c r="I36" s="54"/>
      <c r="J36" s="51"/>
    </row>
    <row r="37" spans="1:10" ht="13.5">
      <c r="A37" s="55" t="s">
        <v>53</v>
      </c>
      <c r="B37" s="53"/>
      <c r="C37" s="53"/>
      <c r="D37" s="53"/>
      <c r="E37" s="53"/>
      <c r="F37" s="53"/>
      <c r="G37" s="53"/>
      <c r="H37" s="53"/>
      <c r="I37" s="54"/>
      <c r="J37" s="51"/>
    </row>
    <row r="38" spans="1:10" ht="13.5">
      <c r="A38" s="55" t="s">
        <v>54</v>
      </c>
      <c r="B38" s="53"/>
      <c r="C38" s="53"/>
      <c r="D38" s="53"/>
      <c r="E38" s="53"/>
      <c r="F38" s="53"/>
      <c r="G38" s="53"/>
      <c r="H38" s="53"/>
      <c r="I38" s="54"/>
      <c r="J38" s="51"/>
    </row>
    <row r="39" spans="1:10" ht="13.5">
      <c r="A39" s="55" t="s">
        <v>6</v>
      </c>
      <c r="B39" s="53"/>
      <c r="C39" s="53"/>
      <c r="D39" s="53"/>
      <c r="E39" s="53"/>
      <c r="F39" s="53"/>
      <c r="G39" s="53"/>
      <c r="H39" s="53"/>
      <c r="I39" s="54"/>
      <c r="J39" s="51"/>
    </row>
    <row r="40" spans="1:10" ht="14.25" thickBot="1">
      <c r="A40" s="57"/>
      <c r="B40" s="58"/>
      <c r="C40" s="58"/>
      <c r="D40" s="58"/>
      <c r="E40" s="58"/>
      <c r="F40" s="58"/>
      <c r="G40" s="58"/>
      <c r="H40" s="58"/>
      <c r="I40" s="59"/>
      <c r="J40" s="51"/>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9" customFormat="1" ht="20.25">
      <c r="A1" s="89" t="str">
        <f>Setup!A2</f>
        <v>MIC Special Session</v>
      </c>
      <c r="B1" s="89"/>
      <c r="C1" s="89"/>
      <c r="D1" s="30"/>
      <c r="E1" s="30"/>
      <c r="F1" s="30"/>
      <c r="G1" s="30"/>
      <c r="H1" s="30"/>
      <c r="I1" s="30"/>
    </row>
    <row r="2" spans="1:9" s="29" customFormat="1" ht="18">
      <c r="A2" s="90" t="str">
        <f>Setup!A5</f>
        <v>Opportunity Cost Calculator</v>
      </c>
      <c r="B2" s="90"/>
      <c r="C2" s="90"/>
      <c r="D2" s="30"/>
      <c r="E2" s="30"/>
      <c r="F2" s="30"/>
      <c r="G2" s="30"/>
      <c r="H2" s="30"/>
      <c r="I2" s="30"/>
    </row>
    <row r="3" spans="1:8" s="1" customFormat="1" ht="18">
      <c r="A3" s="91" t="s">
        <v>7</v>
      </c>
      <c r="B3" s="91"/>
      <c r="C3" s="91"/>
      <c r="D3" s="2"/>
      <c r="E3" s="2"/>
      <c r="F3" s="2"/>
      <c r="G3" s="2"/>
      <c r="H3" s="2"/>
    </row>
    <row r="5" spans="1:3" ht="13.5">
      <c r="A5" s="2" t="s">
        <v>28</v>
      </c>
      <c r="C5" s="15"/>
    </row>
    <row r="6" spans="1:3" s="4" customFormat="1" ht="17.25" customHeight="1" thickBot="1">
      <c r="A6" s="99" t="s">
        <v>8</v>
      </c>
      <c r="B6" s="100"/>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39" customFormat="1" ht="20.25">
      <c r="A1" s="89" t="str">
        <f>Setup!A2</f>
        <v>MIC Special Session</v>
      </c>
      <c r="B1" s="89"/>
      <c r="C1" s="40"/>
    </row>
    <row r="2" spans="1:3" s="39" customFormat="1" ht="18">
      <c r="A2" s="90" t="str">
        <f>Setup!A5</f>
        <v>Opportunity Cost Calculator</v>
      </c>
      <c r="B2" s="90"/>
      <c r="C2" s="40"/>
    </row>
    <row r="3" spans="1:2" s="1" customFormat="1" ht="18">
      <c r="A3" s="91" t="s">
        <v>46</v>
      </c>
      <c r="B3" s="91"/>
    </row>
    <row r="5" spans="1:2" ht="13.5">
      <c r="A5" s="3" t="s">
        <v>56</v>
      </c>
      <c r="B5" s="16"/>
    </row>
    <row r="6" spans="1:2" s="4" customFormat="1" ht="17.25" customHeight="1" thickBot="1">
      <c r="A6" s="41" t="s">
        <v>47</v>
      </c>
      <c r="B6" s="49" t="s">
        <v>9</v>
      </c>
    </row>
    <row r="7" spans="1:2" ht="52.5" customHeight="1">
      <c r="A7" s="48" t="s">
        <v>48</v>
      </c>
      <c r="B7" s="47" t="s">
        <v>43</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47"/>
  <sheetViews>
    <sheetView tabSelected="1" zoomScale="90" zoomScaleNormal="90" zoomScalePageLayoutView="0" workbookViewId="0" topLeftCell="A1">
      <selection activeCell="A4" sqref="A4"/>
    </sheetView>
  </sheetViews>
  <sheetFormatPr defaultColWidth="9.140625" defaultRowHeight="12.75"/>
  <cols>
    <col min="2" max="2" width="26.8515625" style="0" customWidth="1"/>
    <col min="3" max="3" width="16.00390625" style="0" customWidth="1"/>
    <col min="4" max="4" width="30.7109375" style="0" customWidth="1"/>
    <col min="5" max="9" width="23.28125" style="7" customWidth="1"/>
    <col min="10" max="10" width="20.7109375" style="0" customWidth="1"/>
  </cols>
  <sheetData>
    <row r="1" spans="1:10" s="29" customFormat="1" ht="20.25">
      <c r="A1" s="89" t="str">
        <f>Setup!A2</f>
        <v>MIC Special Session</v>
      </c>
      <c r="B1" s="92"/>
      <c r="C1" s="92"/>
      <c r="D1" s="92"/>
      <c r="E1" s="92"/>
      <c r="F1" s="92"/>
      <c r="G1" s="92"/>
      <c r="H1" s="92"/>
      <c r="I1" s="92"/>
      <c r="J1" s="92"/>
    </row>
    <row r="2" spans="1:10" s="29" customFormat="1" ht="18">
      <c r="A2" s="90" t="str">
        <f>Setup!A5</f>
        <v>Opportunity Cost Calculator</v>
      </c>
      <c r="B2" s="92"/>
      <c r="C2" s="92"/>
      <c r="D2" s="92"/>
      <c r="E2" s="92"/>
      <c r="F2" s="92"/>
      <c r="G2" s="92"/>
      <c r="H2" s="92"/>
      <c r="I2" s="92"/>
      <c r="J2" s="92"/>
    </row>
    <row r="3" spans="1:10" ht="18">
      <c r="A3" s="91" t="s">
        <v>34</v>
      </c>
      <c r="B3" s="91"/>
      <c r="C3" s="91"/>
      <c r="D3" s="91"/>
      <c r="E3" s="91"/>
      <c r="F3" s="91"/>
      <c r="G3" s="91"/>
      <c r="H3" s="91"/>
      <c r="I3" s="91"/>
      <c r="J3" s="91"/>
    </row>
    <row r="4" spans="2:23" ht="18">
      <c r="B4" s="25"/>
      <c r="C4" s="25"/>
      <c r="D4" s="25"/>
      <c r="E4" s="73"/>
      <c r="F4" s="73"/>
      <c r="G4" s="74"/>
      <c r="H4" s="74"/>
      <c r="I4" s="74"/>
      <c r="J4" s="13"/>
      <c r="L4" s="26"/>
      <c r="M4" s="26"/>
      <c r="N4" s="26"/>
      <c r="O4" s="26"/>
      <c r="P4" s="26"/>
      <c r="Q4" s="26"/>
      <c r="R4" s="26"/>
      <c r="S4" s="26"/>
      <c r="T4" s="26"/>
      <c r="U4" s="26"/>
      <c r="V4" s="26"/>
      <c r="W4" s="26"/>
    </row>
    <row r="5" spans="1:23" ht="4.5" customHeight="1">
      <c r="A5" s="1"/>
      <c r="L5" s="26"/>
      <c r="M5" s="26"/>
      <c r="N5" s="26"/>
      <c r="O5" s="26"/>
      <c r="P5" s="26"/>
      <c r="Q5" s="26"/>
      <c r="R5" s="26"/>
      <c r="S5" s="26"/>
      <c r="T5" s="26"/>
      <c r="U5" s="26"/>
      <c r="V5" s="26"/>
      <c r="W5" s="26"/>
    </row>
    <row r="6" spans="1:23" ht="4.5" customHeight="1">
      <c r="A6" s="9"/>
      <c r="B6" s="5"/>
      <c r="C6" s="5"/>
      <c r="D6" s="93" t="s">
        <v>14</v>
      </c>
      <c r="E6" s="94"/>
      <c r="F6" s="94"/>
      <c r="G6" s="94"/>
      <c r="H6" s="94"/>
      <c r="I6" s="94"/>
      <c r="J6" s="94"/>
      <c r="L6" s="26"/>
      <c r="M6" s="26"/>
      <c r="N6" s="26"/>
      <c r="O6" s="26"/>
      <c r="P6" s="26"/>
      <c r="Q6" s="26"/>
      <c r="R6" s="26"/>
      <c r="S6" s="26"/>
      <c r="T6" s="26"/>
      <c r="U6" s="26"/>
      <c r="V6" s="26"/>
      <c r="W6" s="26"/>
    </row>
    <row r="7" spans="1:23" ht="12.75">
      <c r="A7" s="10" t="s">
        <v>15</v>
      </c>
      <c r="B7" s="7" t="s">
        <v>13</v>
      </c>
      <c r="C7" s="7" t="s">
        <v>30</v>
      </c>
      <c r="D7" s="5" t="s">
        <v>11</v>
      </c>
      <c r="E7" s="6" t="s">
        <v>120</v>
      </c>
      <c r="F7" s="6" t="s">
        <v>141</v>
      </c>
      <c r="G7" s="6" t="s">
        <v>161</v>
      </c>
      <c r="H7" s="6" t="s">
        <v>165</v>
      </c>
      <c r="I7" s="6" t="s">
        <v>167</v>
      </c>
      <c r="J7" s="5" t="s">
        <v>162</v>
      </c>
      <c r="L7" s="26"/>
      <c r="M7" s="26"/>
      <c r="N7" s="26"/>
      <c r="O7" s="26"/>
      <c r="P7" s="26"/>
      <c r="Q7" s="26"/>
      <c r="R7" s="26"/>
      <c r="S7" s="26"/>
      <c r="T7" s="26"/>
      <c r="U7" s="26"/>
      <c r="V7" s="26"/>
      <c r="W7" s="26"/>
    </row>
    <row r="8" spans="1:23" s="77" customFormat="1" ht="78.75">
      <c r="A8" s="66">
        <v>1</v>
      </c>
      <c r="B8" s="61" t="s">
        <v>62</v>
      </c>
      <c r="C8" s="62"/>
      <c r="D8" s="61" t="s">
        <v>63</v>
      </c>
      <c r="E8" s="65" t="s">
        <v>183</v>
      </c>
      <c r="F8" s="68" t="s">
        <v>116</v>
      </c>
      <c r="G8" s="65" t="s">
        <v>151</v>
      </c>
      <c r="H8" s="68"/>
      <c r="I8" s="65"/>
      <c r="J8" s="68"/>
      <c r="L8" s="78"/>
      <c r="M8" s="78"/>
      <c r="N8" s="78"/>
      <c r="O8" s="78"/>
      <c r="P8" s="78"/>
      <c r="Q8" s="78"/>
      <c r="R8" s="78"/>
      <c r="S8" s="78"/>
      <c r="T8" s="78"/>
      <c r="U8" s="78"/>
      <c r="V8" s="78"/>
      <c r="W8" s="78"/>
    </row>
    <row r="9" spans="1:23" s="77" customFormat="1" ht="78.75">
      <c r="A9" s="66" t="s">
        <v>163</v>
      </c>
      <c r="B9" s="61" t="s">
        <v>164</v>
      </c>
      <c r="C9" s="62"/>
      <c r="D9" s="61" t="s">
        <v>172</v>
      </c>
      <c r="E9" s="83" t="s">
        <v>11</v>
      </c>
      <c r="F9" s="68"/>
      <c r="G9" s="65"/>
      <c r="H9" s="81" t="s">
        <v>168</v>
      </c>
      <c r="I9" s="65"/>
      <c r="J9" s="68"/>
      <c r="L9" s="78"/>
      <c r="M9" s="78"/>
      <c r="N9" s="78"/>
      <c r="O9" s="78"/>
      <c r="P9" s="78"/>
      <c r="Q9" s="78"/>
      <c r="R9" s="78"/>
      <c r="S9" s="78"/>
      <c r="T9" s="78"/>
      <c r="U9" s="78"/>
      <c r="V9" s="78"/>
      <c r="W9" s="78"/>
    </row>
    <row r="10" spans="1:23" s="77" customFormat="1" ht="39">
      <c r="A10" s="66">
        <v>2</v>
      </c>
      <c r="B10" s="63" t="s">
        <v>65</v>
      </c>
      <c r="C10" s="62"/>
      <c r="D10" s="61" t="s">
        <v>78</v>
      </c>
      <c r="E10" s="65" t="s">
        <v>119</v>
      </c>
      <c r="F10" s="68" t="s">
        <v>121</v>
      </c>
      <c r="G10" s="65" t="s">
        <v>152</v>
      </c>
      <c r="H10" s="68"/>
      <c r="I10" s="65"/>
      <c r="J10" s="68"/>
      <c r="L10" s="78"/>
      <c r="M10" s="78"/>
      <c r="N10" s="78"/>
      <c r="O10" s="78"/>
      <c r="P10" s="78"/>
      <c r="Q10" s="78"/>
      <c r="R10" s="78"/>
      <c r="S10" s="78"/>
      <c r="T10" s="78"/>
      <c r="U10" s="78"/>
      <c r="V10" s="78"/>
      <c r="W10" s="78"/>
    </row>
    <row r="11" spans="1:23" s="77" customFormat="1" ht="26.25">
      <c r="A11" s="66" t="s">
        <v>66</v>
      </c>
      <c r="B11" s="76" t="s">
        <v>69</v>
      </c>
      <c r="C11" s="62"/>
      <c r="D11" s="61" t="s">
        <v>78</v>
      </c>
      <c r="E11" s="65" t="s">
        <v>116</v>
      </c>
      <c r="F11" s="68" t="s">
        <v>121</v>
      </c>
      <c r="G11" s="65"/>
      <c r="H11" s="68"/>
      <c r="I11" s="65"/>
      <c r="J11" s="68"/>
      <c r="L11" s="78"/>
      <c r="M11" s="78"/>
      <c r="N11" s="78"/>
      <c r="O11" s="78"/>
      <c r="P11" s="78"/>
      <c r="Q11" s="78"/>
      <c r="R11" s="78"/>
      <c r="S11" s="78"/>
      <c r="T11" s="78"/>
      <c r="U11" s="78"/>
      <c r="V11" s="78"/>
      <c r="W11" s="78"/>
    </row>
    <row r="12" spans="1:23" s="77" customFormat="1" ht="26.25">
      <c r="A12" s="66" t="s">
        <v>67</v>
      </c>
      <c r="B12" s="76" t="s">
        <v>102</v>
      </c>
      <c r="C12" s="62"/>
      <c r="D12" s="61" t="s">
        <v>74</v>
      </c>
      <c r="E12" s="65" t="s">
        <v>114</v>
      </c>
      <c r="F12" s="68" t="s">
        <v>122</v>
      </c>
      <c r="G12" s="65"/>
      <c r="H12" s="68"/>
      <c r="I12" s="65"/>
      <c r="J12" s="68"/>
      <c r="L12" s="78"/>
      <c r="M12" s="78"/>
      <c r="N12" s="78"/>
      <c r="O12" s="78"/>
      <c r="P12" s="78"/>
      <c r="Q12" s="78"/>
      <c r="R12" s="78"/>
      <c r="S12" s="78"/>
      <c r="T12" s="78"/>
      <c r="U12" s="78"/>
      <c r="V12" s="78"/>
      <c r="W12" s="78"/>
    </row>
    <row r="13" spans="1:23" s="77" customFormat="1" ht="25.5" customHeight="1">
      <c r="A13" s="66" t="s">
        <v>68</v>
      </c>
      <c r="B13" s="76" t="s">
        <v>70</v>
      </c>
      <c r="C13" s="62"/>
      <c r="D13" s="61" t="s">
        <v>64</v>
      </c>
      <c r="E13" s="65" t="s">
        <v>114</v>
      </c>
      <c r="F13" s="68" t="s">
        <v>123</v>
      </c>
      <c r="G13" s="65"/>
      <c r="H13" s="68"/>
      <c r="I13" s="65"/>
      <c r="J13" s="68"/>
      <c r="L13" s="78"/>
      <c r="M13" s="78"/>
      <c r="N13" s="78"/>
      <c r="O13" s="78"/>
      <c r="P13" s="78"/>
      <c r="Q13" s="78"/>
      <c r="R13" s="78"/>
      <c r="S13" s="78"/>
      <c r="T13" s="78"/>
      <c r="U13" s="78"/>
      <c r="V13" s="78"/>
      <c r="W13" s="78"/>
    </row>
    <row r="14" spans="1:23" s="77" customFormat="1" ht="105">
      <c r="A14" s="66">
        <v>3</v>
      </c>
      <c r="B14" s="64" t="s">
        <v>79</v>
      </c>
      <c r="C14" s="62"/>
      <c r="D14" s="61" t="s">
        <v>80</v>
      </c>
      <c r="E14" s="65" t="s">
        <v>116</v>
      </c>
      <c r="F14" s="68" t="s">
        <v>135</v>
      </c>
      <c r="G14" s="65" t="s">
        <v>135</v>
      </c>
      <c r="H14" s="68"/>
      <c r="I14" s="65"/>
      <c r="J14" s="68"/>
      <c r="L14" s="78"/>
      <c r="M14" s="78"/>
      <c r="N14" s="78"/>
      <c r="O14" s="78"/>
      <c r="P14" s="78"/>
      <c r="Q14" s="78"/>
      <c r="R14" s="78"/>
      <c r="S14" s="78"/>
      <c r="T14" s="78"/>
      <c r="U14" s="78"/>
      <c r="V14" s="78"/>
      <c r="W14" s="78"/>
    </row>
    <row r="15" spans="1:23" s="77" customFormat="1" ht="26.25">
      <c r="A15" s="66">
        <v>4</v>
      </c>
      <c r="B15" s="64" t="s">
        <v>81</v>
      </c>
      <c r="C15" s="62"/>
      <c r="D15" s="63" t="s">
        <v>87</v>
      </c>
      <c r="E15" s="65" t="s">
        <v>173</v>
      </c>
      <c r="F15" s="68" t="s">
        <v>133</v>
      </c>
      <c r="G15" s="65" t="s">
        <v>153</v>
      </c>
      <c r="H15" s="68"/>
      <c r="I15" s="65"/>
      <c r="J15" s="68"/>
      <c r="L15" s="78"/>
      <c r="M15" s="78"/>
      <c r="N15" s="78"/>
      <c r="O15" s="78"/>
      <c r="P15" s="78"/>
      <c r="Q15" s="78"/>
      <c r="R15" s="78"/>
      <c r="S15" s="78"/>
      <c r="T15" s="78"/>
      <c r="U15" s="78"/>
      <c r="V15" s="78"/>
      <c r="W15" s="78"/>
    </row>
    <row r="16" spans="1:23" s="77" customFormat="1" ht="26.25">
      <c r="A16" s="66">
        <v>5</v>
      </c>
      <c r="B16" s="63" t="s">
        <v>82</v>
      </c>
      <c r="C16" s="62"/>
      <c r="D16" s="63" t="s">
        <v>87</v>
      </c>
      <c r="E16" s="65" t="s">
        <v>173</v>
      </c>
      <c r="F16" s="68" t="s">
        <v>133</v>
      </c>
      <c r="G16" s="65"/>
      <c r="H16" s="68"/>
      <c r="I16" s="65"/>
      <c r="J16" s="68"/>
      <c r="L16" s="78"/>
      <c r="M16" s="78"/>
      <c r="N16" s="78"/>
      <c r="O16" s="78"/>
      <c r="P16" s="78"/>
      <c r="Q16" s="78"/>
      <c r="R16" s="78"/>
      <c r="S16" s="78"/>
      <c r="T16" s="78"/>
      <c r="U16" s="78"/>
      <c r="V16" s="78"/>
      <c r="W16" s="78"/>
    </row>
    <row r="17" spans="1:23" s="77" customFormat="1" ht="39">
      <c r="A17" s="66">
        <v>6</v>
      </c>
      <c r="B17" s="64" t="s">
        <v>83</v>
      </c>
      <c r="C17" s="62"/>
      <c r="D17" s="61" t="s">
        <v>84</v>
      </c>
      <c r="E17" s="65" t="s">
        <v>116</v>
      </c>
      <c r="F17" s="68" t="s">
        <v>134</v>
      </c>
      <c r="G17" s="65" t="s">
        <v>134</v>
      </c>
      <c r="H17" s="68"/>
      <c r="I17" s="65"/>
      <c r="J17" s="68"/>
      <c r="L17" s="78"/>
      <c r="M17" s="78"/>
      <c r="N17" s="78"/>
      <c r="O17" s="79" t="s">
        <v>18</v>
      </c>
      <c r="P17" s="78"/>
      <c r="Q17" s="78"/>
      <c r="R17" s="78"/>
      <c r="S17" s="78"/>
      <c r="T17" s="78"/>
      <c r="U17" s="78"/>
      <c r="V17" s="78"/>
      <c r="W17" s="78"/>
    </row>
    <row r="18" spans="1:23" s="77" customFormat="1" ht="39">
      <c r="A18" s="66">
        <v>7</v>
      </c>
      <c r="B18" s="63" t="s">
        <v>85</v>
      </c>
      <c r="C18" s="62"/>
      <c r="D18" s="61" t="s">
        <v>86</v>
      </c>
      <c r="E18" s="65" t="s">
        <v>116</v>
      </c>
      <c r="F18" s="68" t="s">
        <v>136</v>
      </c>
      <c r="G18" s="65"/>
      <c r="H18" s="68"/>
      <c r="I18" s="65"/>
      <c r="J18" s="68"/>
      <c r="L18" s="78"/>
      <c r="M18" s="78"/>
      <c r="N18" s="78"/>
      <c r="O18" s="79" t="s">
        <v>33</v>
      </c>
      <c r="P18" s="78"/>
      <c r="Q18" s="78"/>
      <c r="R18" s="78"/>
      <c r="S18" s="78"/>
      <c r="T18" s="78"/>
      <c r="U18" s="78"/>
      <c r="V18" s="78"/>
      <c r="W18" s="78"/>
    </row>
    <row r="19" spans="1:23" s="77" customFormat="1" ht="78.75">
      <c r="A19" s="66">
        <v>8</v>
      </c>
      <c r="B19" s="64" t="s">
        <v>104</v>
      </c>
      <c r="C19" s="62"/>
      <c r="D19" s="63" t="s">
        <v>105</v>
      </c>
      <c r="E19" s="65" t="s">
        <v>116</v>
      </c>
      <c r="F19" s="80" t="s">
        <v>137</v>
      </c>
      <c r="G19" s="65" t="s">
        <v>169</v>
      </c>
      <c r="H19" s="68"/>
      <c r="I19" s="65"/>
      <c r="J19" s="68"/>
      <c r="L19" s="78"/>
      <c r="M19" s="78"/>
      <c r="N19" s="78"/>
      <c r="O19" s="79" t="s">
        <v>31</v>
      </c>
      <c r="P19" s="78"/>
      <c r="Q19" s="78"/>
      <c r="R19" s="78"/>
      <c r="S19" s="78"/>
      <c r="T19" s="78"/>
      <c r="U19" s="78"/>
      <c r="V19" s="78"/>
      <c r="W19" s="78"/>
    </row>
    <row r="20" spans="1:23" s="77" customFormat="1" ht="26.25">
      <c r="A20" s="84">
        <v>8.1</v>
      </c>
      <c r="B20" s="85" t="s">
        <v>170</v>
      </c>
      <c r="C20" s="62"/>
      <c r="D20" s="86" t="s">
        <v>175</v>
      </c>
      <c r="E20" s="83" t="s">
        <v>174</v>
      </c>
      <c r="F20" s="80"/>
      <c r="G20" s="65"/>
      <c r="H20" s="68"/>
      <c r="I20" s="83"/>
      <c r="J20" s="68"/>
      <c r="L20" s="78"/>
      <c r="M20" s="78"/>
      <c r="N20" s="78"/>
      <c r="O20" s="79"/>
      <c r="P20" s="78"/>
      <c r="Q20" s="78"/>
      <c r="R20" s="78"/>
      <c r="S20" s="78"/>
      <c r="T20" s="78"/>
      <c r="U20" s="78"/>
      <c r="V20" s="78"/>
      <c r="W20" s="78"/>
    </row>
    <row r="21" spans="1:23" s="77" customFormat="1" ht="39">
      <c r="A21" s="84">
        <v>8.2</v>
      </c>
      <c r="B21" s="85" t="s">
        <v>171</v>
      </c>
      <c r="C21" s="62"/>
      <c r="D21" s="86" t="s">
        <v>175</v>
      </c>
      <c r="E21" s="83" t="s">
        <v>174</v>
      </c>
      <c r="F21" s="80"/>
      <c r="G21" s="65"/>
      <c r="H21" s="68"/>
      <c r="I21" s="83" t="s">
        <v>166</v>
      </c>
      <c r="J21" s="68"/>
      <c r="L21" s="78"/>
      <c r="M21" s="78"/>
      <c r="N21" s="78"/>
      <c r="O21" s="79"/>
      <c r="P21" s="78"/>
      <c r="Q21" s="78"/>
      <c r="R21" s="78"/>
      <c r="S21" s="78"/>
      <c r="T21" s="78"/>
      <c r="U21" s="78"/>
      <c r="V21" s="78"/>
      <c r="W21" s="78"/>
    </row>
    <row r="22" spans="1:23" s="77" customFormat="1" ht="26.25">
      <c r="A22" s="66">
        <v>9</v>
      </c>
      <c r="B22" s="64" t="s">
        <v>107</v>
      </c>
      <c r="C22" s="62"/>
      <c r="D22" s="87" t="s">
        <v>175</v>
      </c>
      <c r="E22" s="65" t="s">
        <v>116</v>
      </c>
      <c r="F22" s="80" t="s">
        <v>116</v>
      </c>
      <c r="G22" s="65" t="s">
        <v>154</v>
      </c>
      <c r="H22" s="68"/>
      <c r="I22" s="65"/>
      <c r="J22" s="68"/>
      <c r="L22" s="78"/>
      <c r="M22" s="78"/>
      <c r="N22" s="78"/>
      <c r="O22" s="79"/>
      <c r="P22" s="78"/>
      <c r="Q22" s="78"/>
      <c r="R22" s="78"/>
      <c r="S22" s="78"/>
      <c r="T22" s="78"/>
      <c r="U22" s="78"/>
      <c r="V22" s="78"/>
      <c r="W22" s="78"/>
    </row>
    <row r="23" spans="1:23" s="77" customFormat="1" ht="26.25">
      <c r="A23" s="66">
        <v>10</v>
      </c>
      <c r="B23" s="64" t="s">
        <v>184</v>
      </c>
      <c r="C23" s="62"/>
      <c r="D23" s="63" t="s">
        <v>155</v>
      </c>
      <c r="E23" s="65" t="s">
        <v>116</v>
      </c>
      <c r="F23" s="68" t="s">
        <v>116</v>
      </c>
      <c r="G23" s="65"/>
      <c r="H23" s="68"/>
      <c r="I23" s="65"/>
      <c r="J23" s="68"/>
      <c r="L23" s="78"/>
      <c r="M23" s="78"/>
      <c r="N23" s="78"/>
      <c r="O23" s="79"/>
      <c r="P23" s="78"/>
      <c r="Q23" s="78"/>
      <c r="R23" s="78"/>
      <c r="S23" s="78"/>
      <c r="T23" s="78"/>
      <c r="U23" s="78"/>
      <c r="V23" s="78"/>
      <c r="W23" s="78"/>
    </row>
    <row r="24" spans="1:23" s="77" customFormat="1" ht="78.75">
      <c r="A24" s="66">
        <v>11</v>
      </c>
      <c r="B24" s="67" t="s">
        <v>124</v>
      </c>
      <c r="C24" s="62"/>
      <c r="D24" s="87" t="s">
        <v>176</v>
      </c>
      <c r="E24" s="83" t="s">
        <v>116</v>
      </c>
      <c r="F24" s="68" t="s">
        <v>138</v>
      </c>
      <c r="G24" s="65" t="s">
        <v>160</v>
      </c>
      <c r="H24" s="68"/>
      <c r="I24" s="65"/>
      <c r="J24" s="68"/>
      <c r="L24" s="78"/>
      <c r="M24" s="78"/>
      <c r="N24" s="78"/>
      <c r="O24" s="79"/>
      <c r="P24" s="78"/>
      <c r="Q24" s="78"/>
      <c r="R24" s="78"/>
      <c r="S24" s="78"/>
      <c r="T24" s="78"/>
      <c r="U24" s="78"/>
      <c r="V24" s="78"/>
      <c r="W24" s="78"/>
    </row>
    <row r="25" spans="1:23" s="77" customFormat="1" ht="78.75">
      <c r="A25" s="66">
        <v>12</v>
      </c>
      <c r="B25" s="67" t="s">
        <v>125</v>
      </c>
      <c r="C25" s="62"/>
      <c r="D25" s="86" t="s">
        <v>177</v>
      </c>
      <c r="E25" s="83" t="s">
        <v>116</v>
      </c>
      <c r="F25" s="68" t="s">
        <v>139</v>
      </c>
      <c r="G25" s="65" t="s">
        <v>139</v>
      </c>
      <c r="H25" s="68"/>
      <c r="I25" s="65"/>
      <c r="J25" s="68"/>
      <c r="L25" s="78"/>
      <c r="M25" s="78"/>
      <c r="N25" s="78"/>
      <c r="O25" s="79"/>
      <c r="P25" s="78"/>
      <c r="Q25" s="78"/>
      <c r="R25" s="78"/>
      <c r="S25" s="78"/>
      <c r="T25" s="78"/>
      <c r="U25" s="78"/>
      <c r="V25" s="78"/>
      <c r="W25" s="78"/>
    </row>
    <row r="26" spans="1:23" s="77" customFormat="1" ht="52.5">
      <c r="A26" s="66">
        <f>1+A25</f>
        <v>13</v>
      </c>
      <c r="B26" s="67" t="s">
        <v>126</v>
      </c>
      <c r="C26" s="62"/>
      <c r="D26" s="87" t="s">
        <v>185</v>
      </c>
      <c r="E26" s="83" t="s">
        <v>116</v>
      </c>
      <c r="F26" s="68" t="s">
        <v>127</v>
      </c>
      <c r="G26" s="65" t="s">
        <v>127</v>
      </c>
      <c r="H26" s="68"/>
      <c r="I26" s="65"/>
      <c r="J26" s="68"/>
      <c r="L26" s="78"/>
      <c r="M26" s="78"/>
      <c r="N26" s="78"/>
      <c r="O26" s="79"/>
      <c r="P26" s="78"/>
      <c r="Q26" s="78"/>
      <c r="R26" s="78"/>
      <c r="S26" s="78"/>
      <c r="T26" s="78"/>
      <c r="U26" s="78"/>
      <c r="V26" s="78"/>
      <c r="W26" s="78"/>
    </row>
    <row r="27" spans="1:23" s="77" customFormat="1" ht="26.25">
      <c r="A27" s="66" t="s">
        <v>143</v>
      </c>
      <c r="B27" s="67" t="s">
        <v>157</v>
      </c>
      <c r="C27" s="62"/>
      <c r="D27" s="86" t="s">
        <v>178</v>
      </c>
      <c r="E27" s="83" t="s">
        <v>116</v>
      </c>
      <c r="F27" s="68"/>
      <c r="G27" s="65" t="s">
        <v>156</v>
      </c>
      <c r="H27" s="68"/>
      <c r="I27" s="65"/>
      <c r="J27" s="68"/>
      <c r="L27" s="78"/>
      <c r="M27" s="78"/>
      <c r="N27" s="78"/>
      <c r="O27" s="79"/>
      <c r="P27" s="78"/>
      <c r="Q27" s="78"/>
      <c r="R27" s="78"/>
      <c r="S27" s="78"/>
      <c r="T27" s="78"/>
      <c r="U27" s="78"/>
      <c r="V27" s="78"/>
      <c r="W27" s="78"/>
    </row>
    <row r="28" spans="1:23" s="77" customFormat="1" ht="12.75">
      <c r="A28" s="66" t="s">
        <v>144</v>
      </c>
      <c r="B28" s="67" t="s">
        <v>145</v>
      </c>
      <c r="C28" s="62"/>
      <c r="D28" s="87" t="s">
        <v>179</v>
      </c>
      <c r="E28" s="83" t="s">
        <v>11</v>
      </c>
      <c r="F28" s="68" t="s">
        <v>142</v>
      </c>
      <c r="G28" s="65" t="s">
        <v>142</v>
      </c>
      <c r="H28" s="68"/>
      <c r="I28" s="65"/>
      <c r="J28" s="68"/>
      <c r="L28" s="78"/>
      <c r="M28" s="78"/>
      <c r="N28" s="78"/>
      <c r="O28" s="79"/>
      <c r="P28" s="78"/>
      <c r="Q28" s="78"/>
      <c r="R28" s="78"/>
      <c r="S28" s="78"/>
      <c r="T28" s="78"/>
      <c r="U28" s="78"/>
      <c r="V28" s="78"/>
      <c r="W28" s="78"/>
    </row>
    <row r="29" spans="1:23" s="77" customFormat="1" ht="66">
      <c r="A29" s="66">
        <v>14</v>
      </c>
      <c r="B29" s="67" t="s">
        <v>128</v>
      </c>
      <c r="C29" s="62"/>
      <c r="D29" s="86" t="s">
        <v>180</v>
      </c>
      <c r="E29" s="83" t="s">
        <v>11</v>
      </c>
      <c r="F29" s="68" t="s">
        <v>140</v>
      </c>
      <c r="G29" s="65" t="s">
        <v>140</v>
      </c>
      <c r="H29" s="68"/>
      <c r="I29" s="65"/>
      <c r="J29" s="68"/>
      <c r="L29" s="78"/>
      <c r="M29" s="78"/>
      <c r="N29" s="78"/>
      <c r="O29" s="79"/>
      <c r="P29" s="78"/>
      <c r="Q29" s="78"/>
      <c r="R29" s="78"/>
      <c r="S29" s="78"/>
      <c r="T29" s="78"/>
      <c r="U29" s="78"/>
      <c r="V29" s="78"/>
      <c r="W29" s="78"/>
    </row>
    <row r="30" spans="1:23" s="77" customFormat="1" ht="52.5">
      <c r="A30" s="66">
        <v>15</v>
      </c>
      <c r="B30" s="67" t="s">
        <v>129</v>
      </c>
      <c r="C30" s="62"/>
      <c r="D30" s="86" t="s">
        <v>181</v>
      </c>
      <c r="E30" s="83" t="s">
        <v>11</v>
      </c>
      <c r="F30" s="68" t="s">
        <v>131</v>
      </c>
      <c r="G30" s="65" t="s">
        <v>131</v>
      </c>
      <c r="H30" s="68"/>
      <c r="I30" s="65"/>
      <c r="J30" s="68"/>
      <c r="L30" s="78"/>
      <c r="M30" s="78"/>
      <c r="N30" s="78"/>
      <c r="O30" s="79"/>
      <c r="P30" s="78"/>
      <c r="Q30" s="78"/>
      <c r="R30" s="78"/>
      <c r="S30" s="78"/>
      <c r="T30" s="78"/>
      <c r="U30" s="78"/>
      <c r="V30" s="78"/>
      <c r="W30" s="78"/>
    </row>
    <row r="31" spans="1:23" s="77" customFormat="1" ht="39">
      <c r="A31" s="66">
        <v>16</v>
      </c>
      <c r="B31" s="67" t="s">
        <v>130</v>
      </c>
      <c r="C31" s="62"/>
      <c r="D31" s="87" t="s">
        <v>179</v>
      </c>
      <c r="E31" s="83" t="s">
        <v>11</v>
      </c>
      <c r="F31" s="68" t="s">
        <v>132</v>
      </c>
      <c r="G31" s="65" t="s">
        <v>132</v>
      </c>
      <c r="H31" s="68"/>
      <c r="I31" s="65"/>
      <c r="J31" s="68"/>
      <c r="L31" s="78"/>
      <c r="M31" s="78"/>
      <c r="N31" s="78"/>
      <c r="O31" s="79"/>
      <c r="P31" s="78"/>
      <c r="Q31" s="78"/>
      <c r="R31" s="78"/>
      <c r="S31" s="78"/>
      <c r="T31" s="78"/>
      <c r="U31" s="78"/>
      <c r="V31" s="78"/>
      <c r="W31" s="78"/>
    </row>
    <row r="32" spans="1:23" s="77" customFormat="1" ht="26.25">
      <c r="A32" s="66">
        <v>17</v>
      </c>
      <c r="B32" s="67" t="s">
        <v>146</v>
      </c>
      <c r="C32" s="62"/>
      <c r="D32" s="63" t="s">
        <v>147</v>
      </c>
      <c r="E32" s="83" t="s">
        <v>11</v>
      </c>
      <c r="F32" s="68" t="s">
        <v>148</v>
      </c>
      <c r="G32" s="65" t="s">
        <v>158</v>
      </c>
      <c r="H32" s="68"/>
      <c r="I32" s="65"/>
      <c r="J32" s="68"/>
      <c r="L32" s="78"/>
      <c r="M32" s="78"/>
      <c r="N32" s="78"/>
      <c r="O32" s="79"/>
      <c r="P32" s="78"/>
      <c r="Q32" s="78"/>
      <c r="R32" s="78"/>
      <c r="S32" s="78"/>
      <c r="T32" s="78"/>
      <c r="U32" s="78"/>
      <c r="V32" s="78"/>
      <c r="W32" s="78"/>
    </row>
    <row r="33" spans="1:23" s="77" customFormat="1" ht="26.25">
      <c r="A33" s="66">
        <v>18</v>
      </c>
      <c r="B33" s="67" t="s">
        <v>149</v>
      </c>
      <c r="C33" s="62"/>
      <c r="D33" s="87" t="s">
        <v>179</v>
      </c>
      <c r="E33" s="83" t="s">
        <v>11</v>
      </c>
      <c r="F33" s="68"/>
      <c r="G33" s="65"/>
      <c r="H33" s="68"/>
      <c r="I33" s="65"/>
      <c r="J33" s="68"/>
      <c r="L33" s="78"/>
      <c r="M33" s="78"/>
      <c r="N33" s="78"/>
      <c r="O33" s="79"/>
      <c r="P33" s="78"/>
      <c r="Q33" s="78"/>
      <c r="R33" s="78"/>
      <c r="S33" s="78"/>
      <c r="T33" s="78"/>
      <c r="U33" s="78"/>
      <c r="V33" s="78"/>
      <c r="W33" s="78"/>
    </row>
    <row r="34" spans="1:23" s="77" customFormat="1" ht="92.25">
      <c r="A34" s="66">
        <v>19</v>
      </c>
      <c r="B34" s="67" t="s">
        <v>150</v>
      </c>
      <c r="C34" s="62"/>
      <c r="D34" s="88" t="s">
        <v>182</v>
      </c>
      <c r="E34" s="83" t="s">
        <v>11</v>
      </c>
      <c r="F34" s="68"/>
      <c r="G34" s="65" t="s">
        <v>159</v>
      </c>
      <c r="H34" s="68"/>
      <c r="I34" s="65"/>
      <c r="J34" s="68"/>
      <c r="L34" s="78"/>
      <c r="M34" s="78"/>
      <c r="N34" s="78"/>
      <c r="O34" s="79"/>
      <c r="P34" s="78"/>
      <c r="Q34" s="78"/>
      <c r="R34" s="78"/>
      <c r="S34" s="78"/>
      <c r="T34" s="78"/>
      <c r="U34" s="78"/>
      <c r="V34" s="78"/>
      <c r="W34" s="78"/>
    </row>
    <row r="35" spans="1:23" s="77" customFormat="1" ht="12.75">
      <c r="A35" s="66"/>
      <c r="B35" s="67"/>
      <c r="C35" s="62"/>
      <c r="D35" s="62"/>
      <c r="E35" s="65"/>
      <c r="F35" s="68"/>
      <c r="G35" s="65"/>
      <c r="H35" s="68"/>
      <c r="I35" s="65"/>
      <c r="J35" s="68"/>
      <c r="L35" s="78"/>
      <c r="M35" s="78"/>
      <c r="N35" s="78"/>
      <c r="O35" s="79"/>
      <c r="P35" s="78"/>
      <c r="Q35" s="78"/>
      <c r="R35" s="78"/>
      <c r="S35" s="78"/>
      <c r="T35" s="78"/>
      <c r="U35" s="78"/>
      <c r="V35" s="78"/>
      <c r="W35" s="78"/>
    </row>
    <row r="36" spans="1:23" s="77" customFormat="1" ht="12.75">
      <c r="A36" s="69"/>
      <c r="B36" s="72"/>
      <c r="C36" s="70"/>
      <c r="D36" s="70"/>
      <c r="E36" s="71"/>
      <c r="F36" s="82"/>
      <c r="G36" s="65"/>
      <c r="H36" s="68"/>
      <c r="I36" s="65"/>
      <c r="J36" s="68"/>
      <c r="L36" s="78"/>
      <c r="M36" s="78"/>
      <c r="N36" s="78"/>
      <c r="O36" s="79" t="s">
        <v>17</v>
      </c>
      <c r="P36" s="78"/>
      <c r="Q36" s="78"/>
      <c r="R36" s="78"/>
      <c r="S36" s="78"/>
      <c r="T36" s="78"/>
      <c r="U36" s="78"/>
      <c r="V36" s="78"/>
      <c r="W36" s="78"/>
    </row>
    <row r="37" spans="1:23" ht="13.5">
      <c r="A37" s="60" t="s">
        <v>25</v>
      </c>
      <c r="L37" s="26"/>
      <c r="M37" s="26"/>
      <c r="N37" s="26"/>
      <c r="O37" s="28" t="s">
        <v>32</v>
      </c>
      <c r="P37" s="26"/>
      <c r="Q37" s="26"/>
      <c r="R37" s="26"/>
      <c r="S37" s="26"/>
      <c r="T37" s="26"/>
      <c r="U37" s="26"/>
      <c r="V37" s="26"/>
      <c r="W37" s="26"/>
    </row>
    <row r="38" spans="1:23" ht="13.5">
      <c r="A38" s="1" t="s">
        <v>26</v>
      </c>
      <c r="L38" s="26"/>
      <c r="M38" s="26"/>
      <c r="N38" s="26"/>
      <c r="O38" s="28" t="s">
        <v>16</v>
      </c>
      <c r="P38" s="26"/>
      <c r="Q38" s="26"/>
      <c r="R38" s="26"/>
      <c r="S38" s="26"/>
      <c r="T38" s="26"/>
      <c r="U38" s="26"/>
      <c r="V38" s="26"/>
      <c r="W38" s="26"/>
    </row>
    <row r="39" spans="1:23" ht="13.5">
      <c r="A39" s="1" t="s">
        <v>27</v>
      </c>
      <c r="L39" s="26"/>
      <c r="M39" s="26"/>
      <c r="N39" s="26"/>
      <c r="O39" s="26"/>
      <c r="P39" s="26"/>
      <c r="Q39" s="26"/>
      <c r="R39" s="26"/>
      <c r="S39" s="26"/>
      <c r="T39" s="26"/>
      <c r="U39" s="26"/>
      <c r="V39" s="26"/>
      <c r="W39" s="26"/>
    </row>
    <row r="40" spans="2:23" ht="13.5">
      <c r="B40" s="1"/>
      <c r="C40" s="1"/>
      <c r="D40" s="1"/>
      <c r="E40" s="75"/>
      <c r="F40" s="75"/>
      <c r="G40" s="75"/>
      <c r="H40" s="75"/>
      <c r="I40" s="75"/>
      <c r="L40" s="26"/>
      <c r="M40" s="26"/>
      <c r="N40" s="26"/>
      <c r="O40" s="26"/>
      <c r="P40" s="26"/>
      <c r="Q40" s="26"/>
      <c r="R40" s="26"/>
      <c r="S40" s="26"/>
      <c r="T40" s="26"/>
      <c r="U40" s="26"/>
      <c r="V40" s="26"/>
      <c r="W40" s="26"/>
    </row>
    <row r="41" spans="2:23" ht="13.5">
      <c r="B41" s="1"/>
      <c r="C41" s="1"/>
      <c r="D41" s="1"/>
      <c r="E41" s="75"/>
      <c r="F41" s="75"/>
      <c r="G41" s="75"/>
      <c r="H41" s="75"/>
      <c r="I41" s="75"/>
      <c r="L41" s="26"/>
      <c r="M41" s="26"/>
      <c r="N41" s="26"/>
      <c r="O41" s="26"/>
      <c r="P41" s="26"/>
      <c r="Q41" s="26"/>
      <c r="R41" s="26"/>
      <c r="S41" s="26"/>
      <c r="T41" s="26"/>
      <c r="U41" s="26"/>
      <c r="V41" s="26"/>
      <c r="W41" s="26"/>
    </row>
    <row r="42" spans="2:23" ht="13.5">
      <c r="B42" s="1"/>
      <c r="C42" s="1"/>
      <c r="D42" s="1"/>
      <c r="E42" s="75"/>
      <c r="F42" s="75"/>
      <c r="G42" s="75"/>
      <c r="H42" s="75"/>
      <c r="I42" s="75"/>
      <c r="L42" s="26"/>
      <c r="M42" s="26"/>
      <c r="N42" s="26"/>
      <c r="O42" s="26"/>
      <c r="P42" s="26"/>
      <c r="Q42" s="26"/>
      <c r="R42" s="26"/>
      <c r="S42" s="26"/>
      <c r="T42" s="26"/>
      <c r="U42" s="26"/>
      <c r="V42" s="26"/>
      <c r="W42" s="26"/>
    </row>
    <row r="43" spans="12:23" ht="12.75">
      <c r="L43" s="26"/>
      <c r="M43" s="26"/>
      <c r="N43" s="26"/>
      <c r="O43" s="26"/>
      <c r="P43" s="26"/>
      <c r="Q43" s="26"/>
      <c r="R43" s="26"/>
      <c r="S43" s="26"/>
      <c r="T43" s="26"/>
      <c r="U43" s="26"/>
      <c r="V43" s="26"/>
      <c r="W43" s="26"/>
    </row>
    <row r="44" spans="12:23" ht="12.75">
      <c r="L44" s="26"/>
      <c r="M44" s="26"/>
      <c r="N44" s="26"/>
      <c r="O44" s="26"/>
      <c r="P44" s="26"/>
      <c r="Q44" s="26"/>
      <c r="R44" s="26"/>
      <c r="S44" s="26"/>
      <c r="T44" s="26"/>
      <c r="U44" s="26"/>
      <c r="V44" s="26"/>
      <c r="W44" s="26"/>
    </row>
    <row r="45" spans="12:23" ht="12.75">
      <c r="L45" s="26"/>
      <c r="M45" s="26"/>
      <c r="N45" s="26"/>
      <c r="O45" s="26"/>
      <c r="P45" s="26"/>
      <c r="Q45" s="26"/>
      <c r="R45" s="26"/>
      <c r="S45" s="26"/>
      <c r="T45" s="26"/>
      <c r="U45" s="26"/>
      <c r="V45" s="26"/>
      <c r="W45" s="26"/>
    </row>
    <row r="46" spans="12:23" ht="12.75">
      <c r="L46" s="26"/>
      <c r="M46" s="26"/>
      <c r="N46" s="26"/>
      <c r="O46" s="26"/>
      <c r="P46" s="26"/>
      <c r="Q46" s="26"/>
      <c r="R46" s="26"/>
      <c r="S46" s="26"/>
      <c r="T46" s="26"/>
      <c r="U46" s="26"/>
      <c r="V46" s="26"/>
      <c r="W46" s="26"/>
    </row>
    <row r="47" spans="12:23" ht="12.75">
      <c r="L47" s="26"/>
      <c r="M47" s="26"/>
      <c r="N47" s="26"/>
      <c r="O47" s="26"/>
      <c r="P47" s="26"/>
      <c r="Q47" s="26"/>
      <c r="R47" s="26"/>
      <c r="S47" s="26"/>
      <c r="T47" s="26"/>
      <c r="U47" s="26"/>
      <c r="V47" s="26"/>
      <c r="W47" s="26"/>
    </row>
  </sheetData>
  <sheetProtection/>
  <mergeCells count="4">
    <mergeCell ref="D6:J6"/>
    <mergeCell ref="A3:J3"/>
    <mergeCell ref="A1:J1"/>
    <mergeCell ref="A2:J2"/>
  </mergeCells>
  <dataValidations count="2">
    <dataValidation type="list" allowBlank="1" showInputMessage="1" showErrorMessage="1" sqref="C24:C35 C37:C47">
      <formula1>$O$17:$O$38</formula1>
    </dataValidation>
    <dataValidation type="list" allowBlank="1" showInputMessage="1" showErrorMessage="1" sqref="C8:C23">
      <formula1>$N$13:$N$18</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9" customFormat="1" ht="20.25">
      <c r="A1" s="89" t="str">
        <f>Setup!A2</f>
        <v>MIC Special Session</v>
      </c>
      <c r="B1" s="89"/>
      <c r="C1" s="89"/>
      <c r="D1" s="89"/>
      <c r="E1" s="89"/>
      <c r="F1" s="89"/>
      <c r="G1" s="89"/>
      <c r="H1" s="30"/>
      <c r="I1" s="30"/>
    </row>
    <row r="2" spans="1:9" s="29" customFormat="1" ht="18">
      <c r="A2" s="90" t="str">
        <f>Setup!A5</f>
        <v>Opportunity Cost Calculator</v>
      </c>
      <c r="B2" s="90"/>
      <c r="C2" s="90"/>
      <c r="D2" s="90"/>
      <c r="E2" s="90"/>
      <c r="F2" s="90"/>
      <c r="G2" s="90"/>
      <c r="H2" s="30"/>
      <c r="I2" s="30"/>
    </row>
    <row r="3" spans="1:9" ht="18">
      <c r="A3" s="91" t="s">
        <v>44</v>
      </c>
      <c r="B3" s="91"/>
      <c r="C3" s="91"/>
      <c r="D3" s="91"/>
      <c r="E3" s="91"/>
      <c r="F3" s="91"/>
      <c r="G3" s="91"/>
      <c r="H3" s="91"/>
      <c r="I3" s="91"/>
    </row>
    <row r="4" spans="1:2" ht="38.25" customHeight="1">
      <c r="A4" s="2"/>
      <c r="B4" s="16" t="s">
        <v>59</v>
      </c>
    </row>
    <row r="5" spans="1:6" ht="41.25" customHeight="1">
      <c r="A5" s="16"/>
      <c r="B5" s="101" t="s">
        <v>29</v>
      </c>
      <c r="C5" s="102"/>
      <c r="D5" s="102"/>
      <c r="E5" s="102"/>
      <c r="F5" s="103"/>
    </row>
    <row r="6" spans="1:6" ht="43.5" customHeight="1">
      <c r="A6" s="16"/>
      <c r="B6" s="23" t="s">
        <v>0</v>
      </c>
      <c r="C6" s="46" t="s">
        <v>1</v>
      </c>
      <c r="D6" s="23" t="s">
        <v>2</v>
      </c>
      <c r="E6" s="46" t="s">
        <v>3</v>
      </c>
      <c r="F6" s="23" t="s">
        <v>4</v>
      </c>
    </row>
    <row r="7" spans="1:6" ht="13.5">
      <c r="A7" s="24">
        <v>1</v>
      </c>
      <c r="B7" s="45" t="s">
        <v>10</v>
      </c>
      <c r="C7" s="44" t="s">
        <v>10</v>
      </c>
      <c r="D7" s="45" t="s">
        <v>10</v>
      </c>
      <c r="E7" s="44" t="s">
        <v>10</v>
      </c>
      <c r="F7" s="45" t="s">
        <v>10</v>
      </c>
    </row>
    <row r="8" spans="1:6" ht="13.5">
      <c r="A8" s="24">
        <v>2</v>
      </c>
      <c r="B8" s="45" t="s">
        <v>10</v>
      </c>
      <c r="C8" s="44" t="s">
        <v>10</v>
      </c>
      <c r="D8" s="45" t="s">
        <v>10</v>
      </c>
      <c r="E8" s="44" t="s">
        <v>10</v>
      </c>
      <c r="F8" s="45" t="s">
        <v>10</v>
      </c>
    </row>
    <row r="9" spans="1:6" ht="13.5">
      <c r="A9" s="24">
        <v>3</v>
      </c>
      <c r="B9" s="45" t="s">
        <v>10</v>
      </c>
      <c r="C9" s="44" t="s">
        <v>10</v>
      </c>
      <c r="D9" s="45" t="s">
        <v>10</v>
      </c>
      <c r="E9" s="44" t="s">
        <v>10</v>
      </c>
      <c r="F9" s="45" t="s">
        <v>10</v>
      </c>
    </row>
    <row r="10" spans="1:6" ht="13.5">
      <c r="A10" s="24">
        <v>4</v>
      </c>
      <c r="B10" s="45" t="s">
        <v>10</v>
      </c>
      <c r="C10" s="44" t="s">
        <v>10</v>
      </c>
      <c r="D10" s="45" t="s">
        <v>10</v>
      </c>
      <c r="E10" s="44" t="s">
        <v>10</v>
      </c>
      <c r="F10" s="45" t="s">
        <v>10</v>
      </c>
    </row>
    <row r="11" spans="1:6" ht="13.5">
      <c r="A11" s="24">
        <v>5</v>
      </c>
      <c r="B11" s="45" t="s">
        <v>10</v>
      </c>
      <c r="C11" s="44" t="s">
        <v>10</v>
      </c>
      <c r="D11" s="45" t="s">
        <v>10</v>
      </c>
      <c r="E11" s="44" t="s">
        <v>10</v>
      </c>
      <c r="F11" s="45"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9" customFormat="1" ht="20.25">
      <c r="A1" s="31" t="str">
        <f>Setup!A2</f>
        <v>MIC Special Session</v>
      </c>
    </row>
    <row r="2" s="29" customFormat="1" ht="18">
      <c r="A2" s="32" t="str">
        <f>Setup!A5</f>
        <v>Opportunity Cost Calculator</v>
      </c>
    </row>
    <row r="3" ht="18">
      <c r="A3" s="38" t="s">
        <v>45</v>
      </c>
    </row>
    <row r="5" s="1" customFormat="1" ht="13.5">
      <c r="A5" s="1" t="s">
        <v>60</v>
      </c>
    </row>
    <row r="7" ht="12.75">
      <c r="A7" s="33" t="s">
        <v>37</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J32" sqref="J32"/>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89" t="str">
        <f>Setup!A2</f>
        <v>MIC Special Session</v>
      </c>
      <c r="B1" s="89"/>
      <c r="C1" s="92"/>
      <c r="D1" s="92"/>
      <c r="E1" s="92"/>
      <c r="F1" s="92"/>
      <c r="G1" s="92"/>
      <c r="H1" s="92"/>
      <c r="I1" s="92"/>
      <c r="J1" s="92"/>
    </row>
    <row r="2" spans="1:10" s="36" customFormat="1" ht="18">
      <c r="A2" s="90" t="str">
        <f>Setup!A5</f>
        <v>Opportunity Cost Calculator</v>
      </c>
      <c r="B2" s="90"/>
      <c r="C2" s="92"/>
      <c r="D2" s="92"/>
      <c r="E2" s="92"/>
      <c r="F2" s="92"/>
      <c r="G2" s="92"/>
      <c r="H2" s="92"/>
      <c r="I2" s="92"/>
      <c r="J2" s="92"/>
    </row>
    <row r="3" spans="1:10" s="36" customFormat="1" ht="18">
      <c r="A3" s="91" t="s">
        <v>38</v>
      </c>
      <c r="B3" s="91"/>
      <c r="C3" s="91"/>
      <c r="D3" s="91"/>
      <c r="E3" s="91"/>
      <c r="F3" s="91"/>
      <c r="G3" s="91"/>
      <c r="H3" s="91"/>
      <c r="I3" s="91"/>
      <c r="J3" s="91"/>
    </row>
    <row r="4" spans="1:23" s="36" customFormat="1" ht="18">
      <c r="A4" s="5" t="s">
        <v>42</v>
      </c>
      <c r="B4" s="5"/>
      <c r="C4" s="25"/>
      <c r="D4" s="25"/>
      <c r="E4" s="25"/>
      <c r="F4" s="25"/>
      <c r="G4" s="25"/>
      <c r="H4" s="35"/>
      <c r="I4" s="35"/>
      <c r="J4" s="35"/>
      <c r="L4" s="26"/>
      <c r="M4" s="26"/>
      <c r="N4" s="26"/>
      <c r="O4" s="26"/>
      <c r="P4" s="26"/>
      <c r="Q4" s="26"/>
      <c r="R4" s="26"/>
      <c r="S4" s="26"/>
      <c r="T4" s="26"/>
      <c r="U4" s="26"/>
      <c r="V4" s="26"/>
      <c r="W4" s="26"/>
    </row>
    <row r="5" spans="1:23" s="36" customFormat="1" ht="18">
      <c r="A5" s="5" t="s">
        <v>61</v>
      </c>
      <c r="B5" s="5"/>
      <c r="C5" s="25"/>
      <c r="D5" s="25"/>
      <c r="E5" s="25"/>
      <c r="F5" s="25"/>
      <c r="G5" s="25"/>
      <c r="H5" s="35"/>
      <c r="I5" s="35"/>
      <c r="J5" s="35"/>
      <c r="L5" s="26"/>
      <c r="M5" s="26"/>
      <c r="N5" s="26"/>
      <c r="O5" s="26"/>
      <c r="P5" s="26"/>
      <c r="Q5" s="26"/>
      <c r="R5" s="26"/>
      <c r="S5" s="26"/>
      <c r="T5" s="26"/>
      <c r="U5" s="26"/>
      <c r="V5" s="26"/>
      <c r="W5" s="26"/>
    </row>
    <row r="6" spans="1:23" s="36" customFormat="1" ht="26.25">
      <c r="A6" s="42" t="s">
        <v>39</v>
      </c>
      <c r="B6" s="43" t="s">
        <v>41</v>
      </c>
      <c r="C6" s="42" t="s">
        <v>40</v>
      </c>
      <c r="D6" s="5"/>
      <c r="E6" s="5"/>
      <c r="F6" s="5"/>
      <c r="G6" s="5"/>
      <c r="L6" s="26"/>
      <c r="M6" s="26"/>
      <c r="N6" s="26"/>
      <c r="O6" s="26"/>
      <c r="P6" s="26"/>
      <c r="Q6" s="26"/>
      <c r="R6" s="26"/>
      <c r="S6" s="26"/>
      <c r="T6" s="26"/>
      <c r="U6" s="26"/>
      <c r="V6" s="26"/>
      <c r="W6" s="26"/>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2011-04-07T14:17:43Z</cp:lastPrinted>
  <dcterms:created xsi:type="dcterms:W3CDTF">2011-02-18T21:50:35Z</dcterms:created>
  <dcterms:modified xsi:type="dcterms:W3CDTF">2019-01-10T21:21:05Z</dcterms:modified>
  <cp:category/>
  <cp:version/>
  <cp:contentType/>
  <cp:contentStatus/>
</cp:coreProperties>
</file>