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50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Sheet2" sheetId="7" r:id="rId7"/>
    <sheet name="3a. Package Details" sheetId="8" r:id="rId8"/>
    <sheet name="Parking Lot" sheetId="9" r:id="rId9"/>
    <sheet name="Revision History" sheetId="10" r:id="rId10"/>
    <sheet name="Sheet1" sheetId="11" r:id="rId11"/>
  </sheets>
  <externalReferences>
    <externalReference r:id="rId14"/>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<sst xmlns="http://schemas.openxmlformats.org/spreadsheetml/2006/main" count="402" uniqueCount="197">
  <si>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</si>
  <si>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</si>
  <si>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</si>
  <si>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</si>
  <si>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</si>
  <si>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</si>
  <si>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</si>
  <si>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</si>
  <si>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</si>
  <si>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</si>
  <si>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</si>
  <si>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</si>
  <si>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</si>
  <si>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</si>
  <si>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</si>
  <si>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</si>
  <si>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</si>
  <si>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</si>
  <si>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</si>
  <si>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</si>
  <si>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</si>
  <si>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</si>
  <si>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</si>
  <si>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</si>
  <si>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</si>
  <si>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</si>
  <si>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</si>
  <si>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</si>
  <si>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</si>
  <si>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</si>
  <si>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</si>
  <si>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</si>
  <si>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</si>
  <si>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</si>
  <si>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</si>
  <si>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</si>
  <si>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</si>
  <si>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</si>
  <si>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</si>
  <si>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</si>
  <si>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</si>
  <si>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</si>
  <si>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</si>
  <si>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</si>
  <si>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</si>
  <si>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</si>
  <si>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</si>
  <si>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</si>
  <si>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</si>
  <si>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</si>
  <si>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</si>
  <si>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</si>
  <si>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</si>
  <si>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</si>
  <si>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</si>
  <si>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</si>
  <si>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</si>
  <si>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</si>
  <si>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</si>
  <si>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</si>
  <si>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</si>
  <si>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</si>
  <si>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</si>
  <si>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</si>
  <si>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</si>
  <si>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</si>
  <si>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</si>
  <si>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</si>
  <si>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</si>
  <si>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</si>
  <si>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</si>
  <si>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</si>
  <si>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</si>
  <si>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</si>
  <si>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</si>
  <si>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</si>
  <si>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</si>
  <si>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</si>
  <si>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</si>
  <si>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</si>
  <si>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</si>
  <si>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</si>
  <si>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</si>
  <si>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</si>
  <si>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</si>
  <si>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</si>
  <si>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</si>
  <si>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</si>
  <si>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</si>
  <si>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</si>
  <si>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</si>
  <si>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</si>
  <si>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</si>
  <si>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</si>
  <si>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</si>
  <si>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</si>
  <si>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</si>
  <si>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</si>
  <si>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</si>
  <si>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</si>
  <si>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</si>
  <si>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</si>
  <si>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</si>
  <si>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</si>
  <si>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</si>
  <si>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</si>
  <si>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</si>
  <si>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</si>
  <si>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</si>
  <si>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</si>
  <si>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</si>
  <si>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</si>
  <si>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</si>
  <si>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</si>
  <si>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</si>
  <si>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</si>
  <si>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</si>
  <si>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</si>
  <si>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</si>
  <si>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</si>
  <si>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</si>
  <si>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</si>
  <si>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</si>
  <si>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</si>
  <si>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</si>
  <si>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</si>
  <si>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</si>
  <si>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</si>
  <si>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</si>
  <si>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</si>
  <si>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</si>
  <si>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Actual offer behavior is incorporated into the calculator</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</si>
  <si>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</si>
  <si>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</si>
  <si>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</si>
  <si>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</si>
  <si>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</si>
  <si>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</si>
  <si>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</si>
  <si>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</si>
  <si>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</si>
  <si>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</si>
  <si>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</si>
  <si>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</si>
  <si>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</si>
  <si>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 xml:space="preserve">PJM to review weekly (or daily) 3 years of history </t>
  </si>
  <si>
    <t xml:space="preserve">     Negative margins from multi-year average</t>
  </si>
  <si>
    <t>1a</t>
  </si>
  <si>
    <t>Change in electrical topology and/or market conditions</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</si>
  <si>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</si>
  <si>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</si>
  <si>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</si>
  <si>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</si>
  <si>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</si>
  <si>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</si>
  <si>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</si>
  <si>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</si>
  <si>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</si>
  <si>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</si>
  <si>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</si>
  <si>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</si>
  <si>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</si>
  <si>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 xml:space="preserve">Manual 15, Section 1.8 Market Seller Exception Request. </t>
  </si>
  <si>
    <t>Same as IMM</t>
  </si>
  <si>
    <t xml:space="preserve">Dual Fuel units sharing the same quota of emissions:
- For primary fuel offer curve, use primary fuel-based OC adder.
- For secondary fuel offer curve, use sum of primary fuel-based $/MWH margins of forgone hours. Proration of hourly margins should be utilized to account for partial hours involved in this calculation. </t>
  </si>
  <si>
    <t>Considered, subject to PJM approval.</t>
  </si>
  <si>
    <t>Create one web-based calculator that both PJM and IMM endorse to minimize market seller compliance risk for execution and acceptance.</t>
  </si>
  <si>
    <r>
      <t xml:space="preserve">Emission limitations are documented by the station’s operating air permit. Emission rates in lbs/MBtu will be entered in MIRA. Actual emissions by pollutant will be reported </t>
    </r>
    <r>
      <rPr>
        <strike/>
        <sz val="10"/>
        <color indexed="10"/>
        <rFont val="Arial"/>
        <family val="2"/>
      </rPr>
      <t xml:space="preserve">weekly </t>
    </r>
    <r>
      <rPr>
        <sz val="10"/>
        <color indexed="10"/>
        <rFont val="Arial"/>
        <family val="2"/>
      </rPr>
      <t>periodically</t>
    </r>
    <r>
      <rPr>
        <sz val="10"/>
        <rFont val="Arial"/>
        <family val="2"/>
      </rPr>
      <t xml:space="preserve"> to the MMU</t>
    </r>
  </si>
  <si>
    <t>Calculator supports ability to put in fuel availability by month (i.e. oil only in winter months)</t>
  </si>
  <si>
    <r>
      <t xml:space="preserve">Dual-Fuel Units  </t>
    </r>
    <r>
      <rPr>
        <sz val="10"/>
        <color indexed="10"/>
        <rFont val="Arial"/>
        <family val="2"/>
      </rPr>
      <t>sharing same quota of emissions</t>
    </r>
  </si>
  <si>
    <r>
      <rPr>
        <strike/>
        <sz val="10"/>
        <rFont val="Arial"/>
        <family val="2"/>
      </rPr>
      <t xml:space="preserve">     Oil-only permit limitations </t>
    </r>
    <r>
      <rPr>
        <sz val="10"/>
        <color indexed="10"/>
        <rFont val="Arial"/>
        <family val="2"/>
      </rPr>
      <t>Dual-Fuel Units with separate quota of emissions</t>
    </r>
  </si>
  <si>
    <t>30 days notification to model new pnode location in calculator</t>
  </si>
  <si>
    <t>Remove negative margins from multi year average in PJM calculator</t>
  </si>
  <si>
    <t>IMM enters Market Seller data into the IMM calculator</t>
  </si>
  <si>
    <r>
      <rPr>
        <sz val="10"/>
        <color indexed="10"/>
        <rFont val="Arial"/>
        <family val="2"/>
      </rPr>
      <t xml:space="preserve">For Primary fuel: No change.
For Secondary fuel: Unit operated with secondary fuel for minimum run time on the first day. </t>
    </r>
    <r>
      <rPr>
        <sz val="10"/>
        <rFont val="Arial"/>
        <family val="2"/>
      </rPr>
      <t>Daily determination of cheaper fuel based on forward prices modified by historical daily volatility, and dispatched accordingly*</t>
    </r>
  </si>
  <si>
    <t>For Primary fuel: No change.
For Secondary fuel: No change (separate opportunity cost calculation with secondary fuel emissions limit)*</t>
  </si>
  <si>
    <t>*Manual 15 and Markets Gateway Userguide clarifying changes, which will be implemented regardless of which package passes</t>
  </si>
  <si>
    <t>Status Quo.  Add to User Guide how to input fuel availability (e.g. % of times) by month.*</t>
  </si>
  <si>
    <t>For units that have dual fuels; the daily delivered fuel prices need to be multiplied by their respective weights and then added together.</t>
  </si>
  <si>
    <t>Status quo
Manual Changes Needed
(PJM and the IMM will work together to determine an appropriate pricing point)*</t>
  </si>
  <si>
    <t>Maximize generator profits subject to environmental limitations. Account for future anticipated out-of-merit economic dispatch periods by fuel type (default based on 2-year history). Subtract the average of 2-year history of out-of-merit economic dispatch from the total allowable hours accounting for fuel type if applicable.</t>
  </si>
  <si>
    <t>Difficulty to Implement in PJM Calculator</t>
  </si>
  <si>
    <t>Easier</t>
  </si>
  <si>
    <t>Calculator Re-Write</t>
  </si>
  <si>
    <t>Medium Difficulty</t>
  </si>
  <si>
    <t>No Change</t>
  </si>
  <si>
    <t xml:space="preserve"> </t>
  </si>
  <si>
    <t>No change</t>
  </si>
  <si>
    <t>Ability to lock down inputs in PJM calculator for each run. Ability to use the tool efficiently for multiple units (i.e. batch run). Document current abilities in User Guide.</t>
  </si>
  <si>
    <t>Number of hours reserved for PAI, to be set in coordination with the assumption used for MSOC/penalty rate calculations.</t>
  </si>
  <si>
    <t>C_Panda/Dominion 1</t>
  </si>
  <si>
    <t>D_Panda/Dominion 2</t>
  </si>
  <si>
    <t>D_Panda/Dominion 3</t>
  </si>
  <si>
    <r>
      <rPr>
        <strike/>
        <sz val="10"/>
        <color indexed="10"/>
        <rFont val="Arial"/>
        <family val="2"/>
      </rPr>
      <t xml:space="preserve">Maximize generator profits subject to environmental limitations. </t>
    </r>
    <r>
      <rPr>
        <sz val="10"/>
        <rFont val="Arial"/>
        <family val="2"/>
      </rPr>
      <t>Account for future anticipated out-of-merit economic dispatch periods by fuel type (default based on 2-year history). Subtract the average of 2-year history of out-of-merit economic dispatch from the total allowable hours accounting for fuel type if applicable.</t>
    </r>
  </si>
  <si>
    <t>For Primary fuel: No change
For Secondary fuel: Opportunity Cost adder = (Emissions rate on secondary fuel / Emissions rate on primary fuel) * Primary fuel Opportunity Cost Adder</t>
  </si>
  <si>
    <t>See PJM and IMM columns</t>
  </si>
  <si>
    <t>D_Panda/Dominion 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</si>
</sst>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7">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53" fillId="33" borderId="0" xfId="0" applyFont="1" applyFill="1" applyAlignment="1">
      <alignment horizontal="center" wrapText="1"/>
    </xf>
    <xf numFmtId="0" fontId="52" fillId="33" borderId="0" xfId="0" applyFont="1" applyFill="1" applyAlignment="1">
      <alignment horizontal="center" wrapText="1"/>
    </xf>
    <xf numFmtId="0" fontId="51"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3" fillId="0" borderId="0" xfId="0" applyFont="1" applyFill="1" applyAlignment="1">
      <alignment vertical="center"/>
    </xf>
    <xf numFmtId="0" fontId="4" fillId="8"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Alignment="1" quotePrefix="1">
      <alignment vertical="center" wrapText="1"/>
    </xf>
    <xf numFmtId="0" fontId="4" fillId="0" borderId="0" xfId="0" applyFont="1" applyFill="1" applyAlignment="1">
      <alignment vertical="center" wrapText="1"/>
    </xf>
    <xf numFmtId="0" fontId="50" fillId="0" borderId="0" xfId="0" applyFont="1" applyFill="1" applyAlignment="1">
      <alignment vertical="center" wrapText="1"/>
    </xf>
    <xf numFmtId="0" fontId="0" fillId="0" borderId="0" xfId="0" applyFont="1" applyAlignment="1">
      <alignment/>
    </xf>
    <xf numFmtId="0" fontId="50" fillId="0" borderId="0" xfId="0" applyFont="1" applyAlignment="1">
      <alignment vertical="center" wrapText="1"/>
    </xf>
    <xf numFmtId="0" fontId="12" fillId="0" borderId="0" xfId="0" applyFont="1" applyFill="1" applyAlignment="1">
      <alignment horizontal="center" vertical="center" wrapText="1"/>
    </xf>
    <xf numFmtId="0" fontId="4" fillId="0" borderId="0" xfId="0" applyFont="1" applyFill="1" applyAlignment="1">
      <alignment horizontal="left" vertical="center" wrapText="1"/>
    </xf>
    <xf numFmtId="0" fontId="57" fillId="0" borderId="0" xfId="0" applyFont="1" applyFill="1" applyAlignment="1">
      <alignment horizontal="center" vertical="center" wrapText="1"/>
    </xf>
    <xf numFmtId="0" fontId="0" fillId="0" borderId="0" xfId="0"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50" fillId="32"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xf>
    <xf numFmtId="0" fontId="39" fillId="29" borderId="0" xfId="48" applyAlignment="1">
      <alignment horizontal="center" vertical="center"/>
    </xf>
    <xf numFmtId="0" fontId="34" fillId="26" borderId="0" xfId="39" applyAlignment="1">
      <alignment horizontal="center" vertical="center"/>
    </xf>
    <xf numFmtId="0" fontId="46" fillId="31" borderId="0" xfId="56" applyAlignment="1">
      <alignment horizontal="center" vertical="center"/>
    </xf>
    <xf numFmtId="0" fontId="33" fillId="34" borderId="0" xfId="0" applyFont="1" applyFill="1" applyAlignment="1">
      <alignment horizontal="center"/>
    </xf>
    <xf numFmtId="0" fontId="0" fillId="0" borderId="0" xfId="0" applyFont="1" applyFill="1" applyAlignment="1">
      <alignment vertical="center" wrapText="1"/>
    </xf>
    <xf numFmtId="0" fontId="50" fillId="2" borderId="0" xfId="0" applyFont="1" applyFill="1" applyAlignment="1">
      <alignment vertical="center" wrapText="1"/>
    </xf>
    <xf numFmtId="0" fontId="50" fillId="0" borderId="0" xfId="0" applyFont="1" applyFill="1" applyAlignment="1">
      <alignment horizontal="left" vertical="center" wrapText="1"/>
    </xf>
    <xf numFmtId="0" fontId="33" fillId="34" borderId="0" xfId="0" applyFont="1" applyFill="1" applyAlignment="1">
      <alignment horizontal="center"/>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51" fillId="32" borderId="0" xfId="0" applyFont="1" applyFill="1" applyAlignment="1">
      <alignment horizontal="lef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28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smithm2\AppData\Roaming\OpenText\OTEdit\EC_Cera\c100665491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34" comment="" totalsRowShown="0">
  <autoFilter ref="A7:K34"/>
  <tableColumns count="11">
    <tableColumn id="9" name="#"/>
    <tableColumn id="1" name="Design Components"/>
    <tableColumn id="2" name="Priority"/>
    <tableColumn id="8" name="Status Quo"/>
    <tableColumn id="3" name="A_PJM"/>
    <tableColumn id="4" name="B_IMM"/>
    <tableColumn id="11" name="C_Panda/Dominion 1"/>
    <tableColumn id="7" name="D_Panda/Dominion 2"/>
    <tableColumn id="15" name="D_Panda/Dominion 3"/>
    <tableColumn id="16" name="D_Panda/Dominion 4"/>
    <tableColumn id="13" name="Difficulty to Implement in PJM Calculato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32</v>
      </c>
    </row>
    <row r="2" ht="12.75">
      <c r="A2" t="s">
        <v>85</v>
      </c>
    </row>
    <row r="4" ht="12.75">
      <c r="A4" s="33" t="s">
        <v>33</v>
      </c>
    </row>
    <row r="5" ht="12.75">
      <c r="A5" t="s">
        <v>86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1" t="str">
        <f>Setup!A2</f>
        <v>MIC Special Session</v>
      </c>
      <c r="B1" s="101"/>
      <c r="C1" s="104"/>
      <c r="D1" s="104"/>
      <c r="E1" s="104"/>
      <c r="F1" s="104"/>
      <c r="G1" s="104"/>
      <c r="H1" s="104"/>
      <c r="I1" s="104"/>
      <c r="J1" s="104"/>
    </row>
    <row r="2" spans="1:10" s="36" customFormat="1" ht="18">
      <c r="A2" s="102" t="str">
        <f>Setup!A5</f>
        <v>Opportunity Cost Calculator</v>
      </c>
      <c r="B2" s="102"/>
      <c r="C2" s="104"/>
      <c r="D2" s="104"/>
      <c r="E2" s="104"/>
      <c r="F2" s="104"/>
      <c r="G2" s="104"/>
      <c r="H2" s="104"/>
      <c r="I2" s="104"/>
      <c r="J2" s="104"/>
    </row>
    <row r="3" spans="1:10" s="36" customFormat="1" ht="18">
      <c r="A3" s="103" t="s">
        <v>35</v>
      </c>
      <c r="B3" s="103"/>
      <c r="C3" s="103"/>
      <c r="D3" s="103"/>
      <c r="E3" s="103"/>
      <c r="F3" s="103"/>
      <c r="G3" s="103"/>
      <c r="H3" s="103"/>
      <c r="I3" s="103"/>
      <c r="J3" s="103"/>
    </row>
    <row r="4" spans="1:23" s="36" customFormat="1" ht="18">
      <c r="A4" s="5" t="s">
        <v>39</v>
      </c>
      <c r="B4" s="5"/>
      <c r="C4" s="25"/>
      <c r="D4" s="25"/>
      <c r="E4" s="25"/>
      <c r="F4" s="25"/>
      <c r="G4" s="25"/>
      <c r="H4" s="35"/>
      <c r="I4" s="35"/>
      <c r="J4" s="35"/>
      <c r="L4" s="26"/>
      <c r="M4" s="26"/>
      <c r="N4" s="26"/>
      <c r="O4" s="26"/>
      <c r="P4" s="26"/>
      <c r="Q4" s="26"/>
      <c r="R4" s="26"/>
      <c r="S4" s="26"/>
      <c r="T4" s="26"/>
      <c r="U4" s="26"/>
      <c r="V4" s="26"/>
      <c r="W4" s="26"/>
    </row>
    <row r="5" spans="1:23" s="36" customFormat="1" ht="18">
      <c r="A5" s="5" t="s">
        <v>58</v>
      </c>
      <c r="B5" s="5"/>
      <c r="C5" s="25"/>
      <c r="D5" s="25"/>
      <c r="E5" s="25"/>
      <c r="F5" s="25"/>
      <c r="G5" s="25"/>
      <c r="H5" s="35"/>
      <c r="I5" s="35"/>
      <c r="J5" s="35"/>
      <c r="L5" s="26"/>
      <c r="M5" s="26"/>
      <c r="N5" s="26"/>
      <c r="O5" s="26"/>
      <c r="P5" s="26"/>
      <c r="Q5" s="26"/>
      <c r="R5" s="26"/>
      <c r="S5" s="26"/>
      <c r="T5" s="26"/>
      <c r="U5" s="26"/>
      <c r="V5" s="26"/>
      <c r="W5" s="26"/>
    </row>
    <row r="6" spans="1:23" s="36" customFormat="1" ht="25.5">
      <c r="A6" s="42" t="s">
        <v>36</v>
      </c>
      <c r="B6" s="43" t="s">
        <v>38</v>
      </c>
      <c r="C6" s="42" t="s">
        <v>37</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101" t="str">
        <f>Setup!A2</f>
        <v>MIC Special Session</v>
      </c>
      <c r="B1" s="101"/>
    </row>
    <row r="2" spans="1:2" ht="18">
      <c r="A2" s="102" t="str">
        <f>Setup!A5</f>
        <v>Opportunity Cost Calculator</v>
      </c>
      <c r="B2" s="102"/>
    </row>
    <row r="3" spans="1:2" ht="18">
      <c r="A3" s="103" t="s">
        <v>23</v>
      </c>
      <c r="B3" s="103"/>
    </row>
    <row r="4" ht="12.75">
      <c r="B4" s="14" t="s">
        <v>52</v>
      </c>
    </row>
    <row r="6" spans="1:2" ht="12.75">
      <c r="A6">
        <v>1</v>
      </c>
      <c r="B6" s="7" t="s">
        <v>87</v>
      </c>
    </row>
    <row r="7" spans="1:2" ht="25.5">
      <c r="A7">
        <v>2</v>
      </c>
      <c r="B7" s="7" t="s">
        <v>88</v>
      </c>
    </row>
    <row r="8" spans="1:2" ht="25.5">
      <c r="A8">
        <v>3</v>
      </c>
      <c r="B8" s="7" t="s">
        <v>89</v>
      </c>
    </row>
    <row r="9" spans="1:2" ht="12.75">
      <c r="A9">
        <v>4</v>
      </c>
      <c r="B9" s="7" t="s">
        <v>90</v>
      </c>
    </row>
    <row r="10" spans="1:2" ht="12.75">
      <c r="A10">
        <v>5</v>
      </c>
      <c r="B10" s="7" t="s">
        <v>91</v>
      </c>
    </row>
    <row r="11" spans="1:2" ht="12.75">
      <c r="A11">
        <v>6</v>
      </c>
      <c r="B11" s="7" t="s">
        <v>92</v>
      </c>
    </row>
    <row r="12" spans="1:2" ht="25.5">
      <c r="A12">
        <v>7</v>
      </c>
      <c r="B12" s="7" t="s">
        <v>93</v>
      </c>
    </row>
    <row r="13" spans="1:2" ht="25.5">
      <c r="A13">
        <v>8</v>
      </c>
      <c r="B13" s="7" t="s">
        <v>94</v>
      </c>
    </row>
    <row r="14" spans="1:2" ht="12.75">
      <c r="A14">
        <v>9</v>
      </c>
      <c r="B14" s="7" t="s">
        <v>95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101" t="str">
        <f>Setup!A2</f>
        <v>MIC Special Session</v>
      </c>
      <c r="B1" s="104"/>
      <c r="C1" s="104"/>
      <c r="D1" s="104"/>
      <c r="E1" s="104"/>
      <c r="F1" s="104"/>
      <c r="G1" s="104"/>
      <c r="H1" s="104"/>
      <c r="I1" s="104"/>
    </row>
    <row r="2" spans="1:9" s="29" customFormat="1" ht="18">
      <c r="A2" s="102" t="str">
        <f>Setup!A5</f>
        <v>Opportunity Cost Calculator</v>
      </c>
      <c r="B2" s="104"/>
      <c r="C2" s="104"/>
      <c r="D2" s="104"/>
      <c r="E2" s="104"/>
      <c r="F2" s="104"/>
      <c r="G2" s="104"/>
      <c r="H2" s="104"/>
      <c r="I2" s="104"/>
    </row>
    <row r="3" spans="1:55" s="1" customFormat="1" ht="18">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5" t="s">
        <v>21</v>
      </c>
      <c r="E5" s="106"/>
      <c r="F5" s="106"/>
      <c r="G5" s="106"/>
      <c r="H5" s="106"/>
      <c r="I5" s="106"/>
    </row>
    <row r="6" spans="1:20" ht="51" customHeight="1">
      <c r="A6" s="10" t="s">
        <v>15</v>
      </c>
      <c r="B6" s="7" t="s">
        <v>24</v>
      </c>
      <c r="C6" s="7" t="s">
        <v>27</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46</v>
      </c>
      <c r="B7" s="6" t="s">
        <v>47</v>
      </c>
      <c r="C7" s="6"/>
      <c r="D7" s="5"/>
      <c r="E7" s="5"/>
      <c r="F7" s="5"/>
      <c r="G7" s="5"/>
      <c r="H7" s="5"/>
      <c r="I7" s="5"/>
      <c r="J7" s="27"/>
      <c r="K7" s="27"/>
      <c r="L7" s="27"/>
      <c r="M7" s="27"/>
      <c r="N7" s="27"/>
      <c r="O7" s="27"/>
      <c r="P7" s="27"/>
      <c r="Q7" s="27"/>
      <c r="R7" s="27"/>
      <c r="S7" s="27"/>
      <c r="T7" s="27"/>
    </row>
    <row r="8" spans="1:20" ht="51">
      <c r="A8" s="10">
        <v>1</v>
      </c>
      <c r="B8" s="7" t="s">
        <v>59</v>
      </c>
      <c r="C8" s="5"/>
      <c r="D8" s="7" t="s">
        <v>60</v>
      </c>
      <c r="E8" s="7" t="s">
        <v>73</v>
      </c>
      <c r="F8" s="7"/>
      <c r="G8" s="7"/>
      <c r="H8" s="7"/>
      <c r="I8" s="7"/>
      <c r="J8" s="27"/>
      <c r="K8" s="27"/>
      <c r="L8" s="27"/>
      <c r="M8" s="27"/>
      <c r="N8" s="27"/>
      <c r="O8" s="27"/>
      <c r="P8" s="27"/>
      <c r="Q8" s="27"/>
      <c r="R8" s="27"/>
      <c r="S8" s="27"/>
      <c r="T8" s="27"/>
    </row>
    <row r="9" spans="1:20" ht="25.5">
      <c r="A9" s="10">
        <v>2</v>
      </c>
      <c r="B9" s="6" t="s">
        <v>62</v>
      </c>
      <c r="C9" s="5"/>
      <c r="D9" s="7" t="s">
        <v>75</v>
      </c>
      <c r="E9" s="7" t="s">
        <v>74</v>
      </c>
      <c r="F9" s="7"/>
      <c r="G9" s="7"/>
      <c r="H9" s="7"/>
      <c r="I9" s="7"/>
      <c r="J9" s="27"/>
      <c r="K9" s="27"/>
      <c r="L9" s="27"/>
      <c r="M9" s="27"/>
      <c r="N9" s="27"/>
      <c r="O9" s="27"/>
      <c r="P9" s="27"/>
      <c r="Q9" s="27"/>
      <c r="R9" s="27"/>
      <c r="S9" s="27"/>
      <c r="T9" s="27"/>
    </row>
    <row r="10" spans="1:20" ht="127.5">
      <c r="A10" s="10" t="s">
        <v>63</v>
      </c>
      <c r="B10" s="8" t="s">
        <v>66</v>
      </c>
      <c r="C10" s="5"/>
      <c r="D10" s="7" t="s">
        <v>75</v>
      </c>
      <c r="E10" s="7" t="s">
        <v>68</v>
      </c>
      <c r="F10" s="7" t="s">
        <v>96</v>
      </c>
      <c r="G10" s="7" t="s">
        <v>97</v>
      </c>
      <c r="H10" s="7" t="s">
        <v>100</v>
      </c>
      <c r="I10" s="7" t="s">
        <v>109</v>
      </c>
      <c r="J10" s="27"/>
      <c r="K10" s="27"/>
      <c r="L10" s="27"/>
      <c r="M10" s="27"/>
      <c r="N10" s="27"/>
      <c r="O10" s="27"/>
      <c r="P10" s="27"/>
      <c r="Q10" s="27"/>
      <c r="R10" s="27"/>
      <c r="S10" s="27"/>
      <c r="T10" s="27"/>
    </row>
    <row r="11" spans="1:20" ht="51">
      <c r="A11" s="10" t="s">
        <v>64</v>
      </c>
      <c r="B11" s="8" t="s">
        <v>99</v>
      </c>
      <c r="C11" s="5"/>
      <c r="D11" s="7" t="s">
        <v>71</v>
      </c>
      <c r="E11" s="7" t="s">
        <v>108</v>
      </c>
      <c r="F11" s="7" t="s">
        <v>69</v>
      </c>
      <c r="G11" s="7" t="s">
        <v>70</v>
      </c>
      <c r="H11" s="7" t="s">
        <v>111</v>
      </c>
      <c r="I11" s="7"/>
      <c r="J11" s="27"/>
      <c r="K11" s="27"/>
      <c r="L11" s="27"/>
      <c r="M11" s="27"/>
      <c r="N11" s="27"/>
      <c r="O11" s="27"/>
      <c r="P11" s="27"/>
      <c r="Q11" s="27"/>
      <c r="R11" s="27"/>
      <c r="S11" s="27"/>
      <c r="T11" s="27"/>
    </row>
    <row r="12" spans="1:20" ht="89.25">
      <c r="A12" s="10" t="s">
        <v>65</v>
      </c>
      <c r="B12" s="8" t="s">
        <v>67</v>
      </c>
      <c r="C12" s="5"/>
      <c r="D12" s="7" t="s">
        <v>61</v>
      </c>
      <c r="E12" s="7" t="s">
        <v>72</v>
      </c>
      <c r="F12" s="7" t="s">
        <v>111</v>
      </c>
      <c r="G12" s="7"/>
      <c r="H12" s="7"/>
      <c r="I12" s="7"/>
      <c r="J12" s="27"/>
      <c r="K12" s="27"/>
      <c r="L12" s="27"/>
      <c r="M12" s="28" t="s">
        <v>18</v>
      </c>
      <c r="N12" s="27"/>
      <c r="O12" s="27"/>
      <c r="P12" s="27"/>
      <c r="Q12" s="27"/>
      <c r="R12" s="27"/>
      <c r="S12" s="27"/>
      <c r="T12" s="27"/>
    </row>
    <row r="13" spans="1:20" ht="51">
      <c r="A13" s="10">
        <v>3</v>
      </c>
      <c r="B13" s="8" t="s">
        <v>76</v>
      </c>
      <c r="C13" s="5"/>
      <c r="D13" s="7" t="s">
        <v>77</v>
      </c>
      <c r="E13" s="7" t="s">
        <v>73</v>
      </c>
      <c r="F13" s="7"/>
      <c r="G13" s="7"/>
      <c r="H13" s="7"/>
      <c r="I13" s="7"/>
      <c r="J13" s="27"/>
      <c r="K13" s="27"/>
      <c r="L13" s="27"/>
      <c r="M13" s="28" t="s">
        <v>30</v>
      </c>
      <c r="N13" s="27"/>
      <c r="O13" s="27"/>
      <c r="P13" s="27"/>
      <c r="Q13" s="27"/>
      <c r="R13" s="27"/>
      <c r="S13" s="27"/>
      <c r="T13" s="27"/>
    </row>
    <row r="14" spans="1:20" ht="25.5">
      <c r="A14" s="10">
        <v>4</v>
      </c>
      <c r="B14" s="8" t="s">
        <v>78</v>
      </c>
      <c r="C14" s="5"/>
      <c r="D14" s="6" t="s">
        <v>84</v>
      </c>
      <c r="E14" s="6" t="s">
        <v>112</v>
      </c>
      <c r="F14" s="6"/>
      <c r="G14" s="6"/>
      <c r="H14" s="6"/>
      <c r="I14" s="6"/>
      <c r="J14" s="27"/>
      <c r="K14" s="27"/>
      <c r="L14" s="27"/>
      <c r="M14" s="28" t="s">
        <v>28</v>
      </c>
      <c r="N14" s="27"/>
      <c r="O14" s="27"/>
      <c r="P14" s="27"/>
      <c r="Q14" s="27"/>
      <c r="R14" s="27"/>
      <c r="S14" s="27"/>
      <c r="T14" s="27"/>
    </row>
    <row r="15" spans="1:20" ht="25.5">
      <c r="A15" s="10">
        <v>5</v>
      </c>
      <c r="B15" s="6" t="s">
        <v>79</v>
      </c>
      <c r="C15" s="5"/>
      <c r="D15" s="6" t="s">
        <v>84</v>
      </c>
      <c r="E15" s="6" t="s">
        <v>112</v>
      </c>
      <c r="F15" s="6"/>
      <c r="G15" s="6"/>
      <c r="H15" s="6"/>
      <c r="I15" s="6"/>
      <c r="J15" s="27"/>
      <c r="K15" s="27"/>
      <c r="L15" s="27"/>
      <c r="M15" s="28" t="s">
        <v>17</v>
      </c>
      <c r="N15" s="27"/>
      <c r="O15" s="27"/>
      <c r="P15" s="27"/>
      <c r="Q15" s="27"/>
      <c r="R15" s="27"/>
      <c r="S15" s="27"/>
      <c r="T15" s="27"/>
    </row>
    <row r="16" spans="1:20" ht="25.5">
      <c r="A16" s="10">
        <v>6</v>
      </c>
      <c r="B16" s="8" t="s">
        <v>80</v>
      </c>
      <c r="C16" s="5"/>
      <c r="D16" s="7" t="s">
        <v>81</v>
      </c>
      <c r="E16" s="7" t="s">
        <v>73</v>
      </c>
      <c r="F16" s="7"/>
      <c r="G16" s="7"/>
      <c r="H16" s="7"/>
      <c r="I16" s="7"/>
      <c r="J16" s="27"/>
      <c r="K16" s="27"/>
      <c r="L16" s="27"/>
      <c r="M16" s="28" t="s">
        <v>29</v>
      </c>
      <c r="N16" s="27"/>
      <c r="O16" s="27"/>
      <c r="P16" s="27"/>
      <c r="Q16" s="27"/>
      <c r="R16" s="27"/>
      <c r="S16" s="27"/>
      <c r="T16" s="27"/>
    </row>
    <row r="17" spans="1:20" ht="51">
      <c r="A17" s="10">
        <v>7</v>
      </c>
      <c r="B17" s="6" t="s">
        <v>82</v>
      </c>
      <c r="C17" s="5"/>
      <c r="D17" s="7" t="s">
        <v>83</v>
      </c>
      <c r="E17" s="7" t="s">
        <v>110</v>
      </c>
      <c r="F17" s="7"/>
      <c r="G17" s="7"/>
      <c r="H17" s="7"/>
      <c r="I17" s="7"/>
      <c r="J17" s="27"/>
      <c r="K17" s="27"/>
      <c r="L17" s="27"/>
      <c r="M17" s="28" t="s">
        <v>16</v>
      </c>
      <c r="N17" s="27"/>
      <c r="O17" s="27"/>
      <c r="P17" s="27"/>
      <c r="Q17" s="27"/>
      <c r="R17" s="27"/>
      <c r="S17" s="27"/>
      <c r="T17" s="27"/>
    </row>
    <row r="18" spans="1:20" ht="165.75">
      <c r="A18" s="12">
        <v>8</v>
      </c>
      <c r="B18" s="8" t="s">
        <v>101</v>
      </c>
      <c r="C18" s="5"/>
      <c r="D18" s="6" t="s">
        <v>102</v>
      </c>
      <c r="E18" s="6" t="s">
        <v>103</v>
      </c>
      <c r="F18" s="6" t="s">
        <v>113</v>
      </c>
      <c r="G18" s="6"/>
      <c r="H18" s="6"/>
      <c r="I18" s="6"/>
      <c r="J18" s="27"/>
      <c r="K18" s="27"/>
      <c r="L18" s="27"/>
      <c r="M18" s="27"/>
      <c r="N18" s="27"/>
      <c r="O18" s="27"/>
      <c r="P18" s="27"/>
      <c r="Q18" s="27"/>
      <c r="R18" s="27"/>
      <c r="S18" s="27"/>
      <c r="T18" s="27"/>
    </row>
    <row r="19" spans="1:20" ht="38.25">
      <c r="A19" s="12">
        <v>9</v>
      </c>
      <c r="B19" s="8" t="s">
        <v>104</v>
      </c>
      <c r="C19" s="5"/>
      <c r="D19" s="5"/>
      <c r="E19" s="6" t="s">
        <v>105</v>
      </c>
      <c r="F19" s="6" t="s">
        <v>115</v>
      </c>
      <c r="G19" s="6"/>
      <c r="H19" s="6"/>
      <c r="I19" s="6"/>
      <c r="J19" s="27"/>
      <c r="K19" s="27"/>
      <c r="L19" s="27"/>
      <c r="M19" s="27"/>
      <c r="N19" s="27"/>
      <c r="O19" s="27"/>
      <c r="P19" s="27"/>
      <c r="Q19" s="27"/>
      <c r="R19" s="27"/>
      <c r="S19" s="27"/>
      <c r="T19" s="27"/>
    </row>
    <row r="20" spans="1:20" ht="25.5">
      <c r="A20" s="12">
        <v>10</v>
      </c>
      <c r="B20" s="8" t="s">
        <v>106</v>
      </c>
      <c r="C20" s="5"/>
      <c r="D20" s="5" t="s">
        <v>107</v>
      </c>
      <c r="E20" s="6"/>
      <c r="F20" s="6" t="s">
        <v>114</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3.5" thickBot="1">
      <c r="A27" s="107" t="s">
        <v>22</v>
      </c>
      <c r="B27" s="107"/>
      <c r="C27" s="1"/>
      <c r="D27" s="1"/>
      <c r="E27" s="1"/>
      <c r="F27" s="1"/>
      <c r="G27" s="1"/>
      <c r="H27" s="1"/>
      <c r="I27" s="1"/>
      <c r="J27" s="27"/>
      <c r="K27" s="27"/>
      <c r="L27" s="27"/>
      <c r="M27" s="27"/>
      <c r="N27" s="27"/>
      <c r="O27" s="27"/>
      <c r="P27" s="27"/>
      <c r="Q27" s="27"/>
      <c r="R27" s="27"/>
      <c r="S27" s="27"/>
      <c r="T27" s="27"/>
    </row>
    <row r="28" spans="1:20" s="39" customFormat="1" ht="13.5">
      <c r="A28" s="108" t="s">
        <v>54</v>
      </c>
      <c r="B28" s="109"/>
      <c r="C28" s="109"/>
      <c r="D28" s="109"/>
      <c r="E28" s="109"/>
      <c r="F28" s="109"/>
      <c r="G28" s="109"/>
      <c r="H28" s="109"/>
      <c r="I28" s="110"/>
      <c r="J28" s="50"/>
      <c r="K28" s="27"/>
      <c r="L28" s="27"/>
      <c r="M28" s="27"/>
      <c r="N28" s="27"/>
      <c r="O28" s="27"/>
      <c r="P28" s="27"/>
      <c r="Q28" s="27"/>
      <c r="R28" s="27"/>
      <c r="S28" s="27"/>
      <c r="T28" s="27"/>
    </row>
    <row r="29" spans="1:20" ht="15">
      <c r="A29" s="52" t="s">
        <v>98</v>
      </c>
      <c r="B29" s="53"/>
      <c r="C29" s="53"/>
      <c r="D29" s="53"/>
      <c r="E29" s="53"/>
      <c r="F29" s="53"/>
      <c r="G29" s="53"/>
      <c r="H29" s="53"/>
      <c r="I29" s="54"/>
      <c r="J29" s="50"/>
      <c r="K29" s="27"/>
      <c r="L29" s="27"/>
      <c r="M29" s="27"/>
      <c r="N29" s="27"/>
      <c r="O29" s="27"/>
      <c r="P29" s="27"/>
      <c r="Q29" s="27"/>
      <c r="R29" s="27"/>
      <c r="S29" s="27"/>
      <c r="T29" s="27"/>
    </row>
    <row r="30" spans="1:20" ht="15">
      <c r="A30" s="52" t="s">
        <v>55</v>
      </c>
      <c r="B30" s="53"/>
      <c r="C30" s="53"/>
      <c r="D30" s="53"/>
      <c r="E30" s="53"/>
      <c r="F30" s="53"/>
      <c r="G30" s="53"/>
      <c r="H30" s="53"/>
      <c r="I30" s="54"/>
      <c r="J30" s="50"/>
      <c r="K30" s="27"/>
      <c r="L30" s="27"/>
      <c r="M30" s="27"/>
      <c r="N30" s="27"/>
      <c r="O30" s="27"/>
      <c r="P30" s="27"/>
      <c r="Q30" s="27"/>
      <c r="R30" s="27"/>
      <c r="S30" s="27"/>
      <c r="T30" s="27"/>
    </row>
    <row r="31" spans="1:20" ht="12.75">
      <c r="A31" s="55"/>
      <c r="B31" s="53"/>
      <c r="C31" s="53"/>
      <c r="D31" s="53"/>
      <c r="E31" s="53"/>
      <c r="F31" s="53"/>
      <c r="G31" s="53"/>
      <c r="H31" s="53"/>
      <c r="I31" s="54"/>
      <c r="J31" s="50"/>
      <c r="K31" s="27"/>
      <c r="L31" s="27"/>
      <c r="M31" s="27"/>
      <c r="N31" s="27"/>
      <c r="O31" s="27"/>
      <c r="P31" s="27"/>
      <c r="Q31" s="27"/>
      <c r="R31" s="27"/>
      <c r="S31" s="27"/>
      <c r="T31" s="27"/>
    </row>
    <row r="32" spans="1:20" ht="12.75">
      <c r="A32" s="56" t="s">
        <v>5</v>
      </c>
      <c r="B32" s="53"/>
      <c r="C32" s="53"/>
      <c r="D32" s="53"/>
      <c r="E32" s="53"/>
      <c r="F32" s="53"/>
      <c r="G32" s="53"/>
      <c r="H32" s="53"/>
      <c r="I32" s="54"/>
      <c r="J32" s="50"/>
      <c r="K32" s="27"/>
      <c r="L32" s="27"/>
      <c r="M32" s="27"/>
      <c r="N32" s="27"/>
      <c r="O32" s="27"/>
      <c r="P32" s="27"/>
      <c r="Q32" s="27"/>
      <c r="R32" s="27"/>
      <c r="S32" s="27"/>
      <c r="T32" s="27"/>
    </row>
    <row r="33" spans="1:20" ht="12.75">
      <c r="A33" s="55" t="s">
        <v>19</v>
      </c>
      <c r="B33" s="53"/>
      <c r="C33" s="53"/>
      <c r="D33" s="53"/>
      <c r="E33" s="53"/>
      <c r="F33" s="53"/>
      <c r="G33" s="53"/>
      <c r="H33" s="53"/>
      <c r="I33" s="54"/>
      <c r="J33" s="50"/>
      <c r="K33" s="27"/>
      <c r="L33" s="27"/>
      <c r="M33" s="27"/>
      <c r="N33" s="27"/>
      <c r="O33" s="27"/>
      <c r="P33" s="27"/>
      <c r="Q33" s="27"/>
      <c r="R33" s="27"/>
      <c r="S33" s="27"/>
      <c r="T33" s="27"/>
    </row>
    <row r="34" spans="1:10" ht="12.75">
      <c r="A34" s="55" t="s">
        <v>48</v>
      </c>
      <c r="B34" s="53"/>
      <c r="C34" s="53"/>
      <c r="D34" s="53"/>
      <c r="E34" s="53"/>
      <c r="F34" s="53"/>
      <c r="G34" s="53"/>
      <c r="H34" s="53"/>
      <c r="I34" s="54"/>
      <c r="J34" s="51"/>
    </row>
    <row r="35" spans="1:10" ht="12.75">
      <c r="A35" s="55" t="s">
        <v>49</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50</v>
      </c>
      <c r="B37" s="53"/>
      <c r="C37" s="53"/>
      <c r="D37" s="53"/>
      <c r="E37" s="53"/>
      <c r="F37" s="53"/>
      <c r="G37" s="53"/>
      <c r="H37" s="53"/>
      <c r="I37" s="54"/>
      <c r="J37" s="51"/>
    </row>
    <row r="38" spans="1:10" ht="12.75">
      <c r="A38" s="55" t="s">
        <v>51</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101" t="str">
        <f>Setup!A2</f>
        <v>MIC Special Session</v>
      </c>
      <c r="B1" s="101"/>
      <c r="C1" s="101"/>
      <c r="D1" s="30"/>
      <c r="E1" s="30"/>
      <c r="F1" s="30"/>
      <c r="G1" s="30"/>
      <c r="H1" s="30"/>
      <c r="I1" s="30"/>
    </row>
    <row r="2" spans="1:9" s="29" customFormat="1" ht="18">
      <c r="A2" s="102" t="str">
        <f>Setup!A5</f>
        <v>Opportunity Cost Calculator</v>
      </c>
      <c r="B2" s="102"/>
      <c r="C2" s="102"/>
      <c r="D2" s="30"/>
      <c r="E2" s="30"/>
      <c r="F2" s="30"/>
      <c r="G2" s="30"/>
      <c r="H2" s="30"/>
      <c r="I2" s="30"/>
    </row>
    <row r="3" spans="1:8" s="1" customFormat="1" ht="18">
      <c r="A3" s="103" t="s">
        <v>7</v>
      </c>
      <c r="B3" s="103"/>
      <c r="C3" s="103"/>
      <c r="D3" s="2"/>
      <c r="E3" s="2"/>
      <c r="F3" s="2"/>
      <c r="G3" s="2"/>
      <c r="H3" s="2"/>
    </row>
    <row r="5" spans="1:3" ht="12.75">
      <c r="A5" s="2" t="s">
        <v>25</v>
      </c>
      <c r="C5" s="15"/>
    </row>
    <row r="6" spans="1:3" s="4" customFormat="1" ht="17.25" customHeight="1" thickBot="1">
      <c r="A6" s="111" t="s">
        <v>8</v>
      </c>
      <c r="B6" s="112"/>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101" t="str">
        <f>Setup!A2</f>
        <v>MIC Special Session</v>
      </c>
      <c r="B1" s="101"/>
      <c r="C1" s="40"/>
    </row>
    <row r="2" spans="1:3" s="39" customFormat="1" ht="18">
      <c r="A2" s="102" t="str">
        <f>Setup!A5</f>
        <v>Opportunity Cost Calculator</v>
      </c>
      <c r="B2" s="102"/>
      <c r="C2" s="40"/>
    </row>
    <row r="3" spans="1:2" s="1" customFormat="1" ht="18">
      <c r="A3" s="103" t="s">
        <v>43</v>
      </c>
      <c r="B3" s="103"/>
    </row>
    <row r="5" spans="1:2" ht="12.75">
      <c r="A5" s="3" t="s">
        <v>53</v>
      </c>
      <c r="B5" s="16"/>
    </row>
    <row r="6" spans="1:2" s="4" customFormat="1" ht="17.25" customHeight="1" thickBot="1">
      <c r="A6" s="41" t="s">
        <v>44</v>
      </c>
      <c r="B6" s="49" t="s">
        <v>9</v>
      </c>
    </row>
    <row r="7" spans="1:2" ht="52.5" customHeight="1">
      <c r="A7" s="48" t="s">
        <v>45</v>
      </c>
      <c r="B7" s="47"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2"/>
  <sheetViews>
    <sheetView tabSelected="1" zoomScale="130" zoomScaleNormal="130" zoomScalePageLayoutView="0" workbookViewId="0" topLeftCell="A5">
      <pane xSplit="3" ySplit="3" topLeftCell="D8" activePane="bottomRight" state="frozen"/>
      <selection pane="topLeft" activeCell="A5" sqref="A5"/>
      <selection pane="topRight" activeCell="D5" sqref="D5"/>
      <selection pane="bottomLeft" activeCell="A8" sqref="A8"/>
      <selection pane="bottomRight" activeCell="G5" sqref="G1:I16384"/>
    </sheetView>
  </sheetViews>
  <sheetFormatPr defaultColWidth="9.140625" defaultRowHeight="12.75"/>
  <cols>
    <col min="1" max="1" width="3.28125" style="0" customWidth="1"/>
    <col min="2" max="2" width="26.8515625" style="0" customWidth="1"/>
    <col min="3" max="3" width="16.00390625" style="0" hidden="1" customWidth="1"/>
    <col min="4" max="4" width="30.7109375" style="0" customWidth="1"/>
    <col min="5" max="6" width="23.28125" style="7" customWidth="1"/>
    <col min="7" max="7" width="38.7109375" style="7" hidden="1" customWidth="1"/>
    <col min="8" max="8" width="44.421875" style="7" hidden="1" customWidth="1"/>
    <col min="9" max="9" width="55.57421875" style="7" hidden="1" customWidth="1"/>
    <col min="10" max="10" width="55.57421875" style="7" customWidth="1"/>
    <col min="11" max="11" width="16.57421875" style="0" customWidth="1"/>
  </cols>
  <sheetData>
    <row r="1" spans="1:11" s="29" customFormat="1" ht="20.25">
      <c r="A1" s="101" t="str">
        <f>Setup!A2</f>
        <v>MIC Special Session</v>
      </c>
      <c r="B1" s="104"/>
      <c r="C1" s="104"/>
      <c r="D1" s="104"/>
      <c r="E1" s="104"/>
      <c r="F1" s="104"/>
      <c r="G1" s="104"/>
      <c r="H1" s="104"/>
      <c r="I1" s="104"/>
      <c r="J1" s="104"/>
      <c r="K1" s="104"/>
    </row>
    <row r="2" spans="1:11" s="29" customFormat="1" ht="18">
      <c r="A2" s="102" t="str">
        <f>Setup!A5</f>
        <v>Opportunity Cost Calculator</v>
      </c>
      <c r="B2" s="104"/>
      <c r="C2" s="104"/>
      <c r="D2" s="104"/>
      <c r="E2" s="104"/>
      <c r="F2" s="104"/>
      <c r="G2" s="104"/>
      <c r="H2" s="104"/>
      <c r="I2" s="104"/>
      <c r="J2" s="104"/>
      <c r="K2" s="104"/>
    </row>
    <row r="3" spans="1:11" ht="18">
      <c r="A3" s="103" t="s">
        <v>31</v>
      </c>
      <c r="B3" s="103"/>
      <c r="C3" s="103"/>
      <c r="D3" s="103"/>
      <c r="E3" s="103"/>
      <c r="F3" s="103"/>
      <c r="G3" s="103"/>
      <c r="H3" s="103"/>
      <c r="I3" s="103"/>
      <c r="J3" s="103"/>
      <c r="K3" s="103"/>
    </row>
    <row r="4" spans="2:23" ht="18">
      <c r="B4" s="25"/>
      <c r="C4" s="25"/>
      <c r="D4" s="25"/>
      <c r="E4" s="67"/>
      <c r="F4" s="67"/>
      <c r="G4" s="68"/>
      <c r="H4" s="68"/>
      <c r="I4" s="68"/>
      <c r="J4" s="68"/>
      <c r="K4" s="13"/>
      <c r="L4" s="26"/>
      <c r="M4" s="26"/>
      <c r="N4" s="26"/>
      <c r="O4" s="26"/>
      <c r="P4" s="26"/>
      <c r="Q4" s="26"/>
      <c r="R4" s="26"/>
      <c r="S4" s="26"/>
      <c r="T4" s="26"/>
      <c r="U4" s="26"/>
      <c r="V4" s="26"/>
      <c r="W4" s="26"/>
    </row>
    <row r="5" spans="1:23" ht="12.75">
      <c r="A5" s="1"/>
      <c r="L5" s="26"/>
      <c r="M5" s="26"/>
      <c r="N5" s="26"/>
      <c r="O5" s="26"/>
      <c r="P5" s="26"/>
      <c r="Q5" s="26"/>
      <c r="R5" s="26"/>
      <c r="S5" s="26"/>
      <c r="T5" s="26"/>
      <c r="U5" s="26"/>
      <c r="V5" s="26"/>
      <c r="W5" s="26"/>
    </row>
    <row r="6" spans="1:23" ht="12.75">
      <c r="A6" s="105" t="s">
        <v>14</v>
      </c>
      <c r="B6" s="105"/>
      <c r="C6" s="105"/>
      <c r="D6" s="105"/>
      <c r="E6" s="105"/>
      <c r="F6" s="105"/>
      <c r="G6" s="105"/>
      <c r="H6" s="105"/>
      <c r="I6" s="96"/>
      <c r="J6" s="100"/>
      <c r="K6" s="82"/>
      <c r="L6" s="26"/>
      <c r="M6" s="26"/>
      <c r="N6" s="26"/>
      <c r="O6" s="26"/>
      <c r="P6" s="26"/>
      <c r="Q6" s="26"/>
      <c r="R6" s="26"/>
      <c r="S6" s="26"/>
      <c r="T6" s="26"/>
      <c r="U6" s="26"/>
      <c r="V6" s="26"/>
      <c r="W6" s="26"/>
    </row>
    <row r="7" spans="1:22" ht="12.75">
      <c r="A7" s="10" t="s">
        <v>15</v>
      </c>
      <c r="B7" s="7" t="s">
        <v>13</v>
      </c>
      <c r="C7" s="7" t="s">
        <v>27</v>
      </c>
      <c r="D7" s="5" t="s">
        <v>11</v>
      </c>
      <c r="E7" s="6" t="s">
        <v>116</v>
      </c>
      <c r="F7" s="6" t="s">
        <v>135</v>
      </c>
      <c r="G7" s="5" t="s">
        <v>190</v>
      </c>
      <c r="H7" s="5" t="s">
        <v>191</v>
      </c>
      <c r="I7" s="5" t="s">
        <v>192</v>
      </c>
      <c r="J7" s="92" t="s">
        <v>196</v>
      </c>
      <c r="K7" s="92" t="s">
        <v>181</v>
      </c>
      <c r="L7" s="26"/>
      <c r="M7" s="26"/>
      <c r="N7" s="26"/>
      <c r="O7" s="26"/>
      <c r="P7" s="26"/>
      <c r="Q7" s="26"/>
      <c r="R7" s="26"/>
      <c r="S7" s="26"/>
      <c r="T7" s="26"/>
      <c r="U7" s="26"/>
      <c r="V7" s="26"/>
    </row>
    <row r="8" spans="1:22" s="71" customFormat="1" ht="76.5">
      <c r="A8" s="64">
        <v>1</v>
      </c>
      <c r="B8" s="60" t="s">
        <v>59</v>
      </c>
      <c r="C8" s="61"/>
      <c r="D8" s="77" t="s">
        <v>60</v>
      </c>
      <c r="E8" s="89" t="s">
        <v>179</v>
      </c>
      <c r="F8" s="66" t="s">
        <v>113</v>
      </c>
      <c r="G8" s="77" t="s">
        <v>171</v>
      </c>
      <c r="H8" s="77" t="s">
        <v>171</v>
      </c>
      <c r="I8" s="77" t="s">
        <v>171</v>
      </c>
      <c r="J8" s="77" t="s">
        <v>171</v>
      </c>
      <c r="K8" s="91"/>
      <c r="L8" s="72"/>
      <c r="M8" s="72"/>
      <c r="N8" s="72"/>
      <c r="O8" s="72"/>
      <c r="P8" s="72"/>
      <c r="Q8" s="72"/>
      <c r="R8" s="72"/>
      <c r="S8" s="72"/>
      <c r="T8" s="72"/>
      <c r="U8" s="72"/>
      <c r="V8" s="72"/>
    </row>
    <row r="9" spans="1:22" s="71" customFormat="1" ht="25.5">
      <c r="A9" s="64" t="s">
        <v>147</v>
      </c>
      <c r="B9" s="60" t="s">
        <v>148</v>
      </c>
      <c r="C9" s="61"/>
      <c r="D9" s="77" t="s">
        <v>162</v>
      </c>
      <c r="E9" s="78" t="s">
        <v>11</v>
      </c>
      <c r="F9" s="78" t="s">
        <v>11</v>
      </c>
      <c r="G9" s="98" t="s">
        <v>185</v>
      </c>
      <c r="H9" s="98" t="s">
        <v>185</v>
      </c>
      <c r="I9" s="98" t="s">
        <v>185</v>
      </c>
      <c r="J9" s="98" t="s">
        <v>185</v>
      </c>
      <c r="K9" s="91"/>
      <c r="L9" s="72"/>
      <c r="M9" s="72"/>
      <c r="N9" s="72"/>
      <c r="O9" s="72"/>
      <c r="P9" s="72"/>
      <c r="Q9" s="72"/>
      <c r="R9" s="72"/>
      <c r="S9" s="72"/>
      <c r="T9" s="72"/>
      <c r="U9" s="72"/>
      <c r="V9" s="72"/>
    </row>
    <row r="10" spans="1:22" s="71" customFormat="1" ht="25.5">
      <c r="A10" s="64">
        <v>2</v>
      </c>
      <c r="B10" s="62" t="s">
        <v>62</v>
      </c>
      <c r="C10" s="61"/>
      <c r="D10" s="77" t="s">
        <v>75</v>
      </c>
      <c r="E10" s="77" t="s">
        <v>11</v>
      </c>
      <c r="F10" s="66" t="s">
        <v>117</v>
      </c>
      <c r="G10" s="77" t="s">
        <v>61</v>
      </c>
      <c r="H10" s="77" t="s">
        <v>61</v>
      </c>
      <c r="I10" s="77" t="s">
        <v>61</v>
      </c>
      <c r="J10" s="77" t="s">
        <v>61</v>
      </c>
      <c r="K10" s="91"/>
      <c r="L10" s="72"/>
      <c r="M10" s="72"/>
      <c r="N10" s="72"/>
      <c r="O10" s="72"/>
      <c r="P10" s="72"/>
      <c r="Q10" s="72"/>
      <c r="R10" s="72"/>
      <c r="S10" s="72"/>
      <c r="T10" s="72"/>
      <c r="U10" s="72"/>
      <c r="V10" s="72"/>
    </row>
    <row r="11" spans="1:22" s="71" customFormat="1" ht="25.5">
      <c r="A11" s="64" t="s">
        <v>63</v>
      </c>
      <c r="B11" s="70" t="s">
        <v>66</v>
      </c>
      <c r="C11" s="61"/>
      <c r="D11" s="77" t="s">
        <v>75</v>
      </c>
      <c r="E11" s="78" t="s">
        <v>113</v>
      </c>
      <c r="F11" s="78" t="s">
        <v>117</v>
      </c>
      <c r="G11" s="78" t="s">
        <v>61</v>
      </c>
      <c r="H11" s="78" t="s">
        <v>61</v>
      </c>
      <c r="I11" s="78" t="s">
        <v>61</v>
      </c>
      <c r="J11" s="78" t="s">
        <v>61</v>
      </c>
      <c r="K11" s="91"/>
      <c r="L11" s="72"/>
      <c r="M11" s="72"/>
      <c r="N11" s="72"/>
      <c r="O11" s="72"/>
      <c r="P11" s="72"/>
      <c r="Q11" s="72"/>
      <c r="R11" s="72"/>
      <c r="S11" s="72"/>
      <c r="T11" s="72"/>
      <c r="U11" s="72"/>
      <c r="V11" s="72"/>
    </row>
    <row r="12" spans="1:22" s="71" customFormat="1" ht="127.5" customHeight="1">
      <c r="A12" s="64" t="s">
        <v>64</v>
      </c>
      <c r="B12" s="70" t="s">
        <v>99</v>
      </c>
      <c r="C12" s="61"/>
      <c r="D12" s="77" t="s">
        <v>71</v>
      </c>
      <c r="E12" s="77" t="s">
        <v>111</v>
      </c>
      <c r="F12" s="66" t="s">
        <v>118</v>
      </c>
      <c r="G12" s="77" t="s">
        <v>189</v>
      </c>
      <c r="H12" s="77" t="s">
        <v>189</v>
      </c>
      <c r="I12" s="77" t="s">
        <v>189</v>
      </c>
      <c r="J12" s="66" t="s">
        <v>118</v>
      </c>
      <c r="K12" s="91"/>
      <c r="L12" s="72"/>
      <c r="M12" s="72"/>
      <c r="N12" s="72"/>
      <c r="O12" s="72"/>
      <c r="P12" s="72"/>
      <c r="Q12" s="72"/>
      <c r="R12" s="72"/>
      <c r="S12" s="72"/>
      <c r="T12" s="72"/>
      <c r="U12" s="72"/>
      <c r="V12" s="72"/>
    </row>
    <row r="13" spans="1:22" s="71" customFormat="1" ht="25.5">
      <c r="A13" s="64" t="s">
        <v>65</v>
      </c>
      <c r="B13" s="70" t="s">
        <v>67</v>
      </c>
      <c r="C13" s="61"/>
      <c r="D13" s="77" t="s">
        <v>61</v>
      </c>
      <c r="E13" s="78" t="s">
        <v>111</v>
      </c>
      <c r="F13" s="78" t="s">
        <v>119</v>
      </c>
      <c r="G13" s="78" t="s">
        <v>61</v>
      </c>
      <c r="H13" s="78" t="s">
        <v>61</v>
      </c>
      <c r="I13" s="78" t="s">
        <v>61</v>
      </c>
      <c r="J13" s="78" t="s">
        <v>61</v>
      </c>
      <c r="K13" s="91"/>
      <c r="L13" s="72"/>
      <c r="M13" s="72"/>
      <c r="N13" s="72"/>
      <c r="O13" s="72"/>
      <c r="P13" s="72"/>
      <c r="Q13" s="72"/>
      <c r="R13" s="72"/>
      <c r="S13" s="72"/>
      <c r="T13" s="72"/>
      <c r="U13" s="72"/>
      <c r="V13" s="72"/>
    </row>
    <row r="14" spans="1:22" s="71" customFormat="1" ht="114.75">
      <c r="A14" s="64">
        <v>3</v>
      </c>
      <c r="B14" s="63" t="s">
        <v>76</v>
      </c>
      <c r="C14" s="61"/>
      <c r="D14" s="77" t="s">
        <v>77</v>
      </c>
      <c r="E14" s="77" t="s">
        <v>113</v>
      </c>
      <c r="F14" s="66" t="s">
        <v>167</v>
      </c>
      <c r="G14" s="81" t="s">
        <v>185</v>
      </c>
      <c r="H14" s="81" t="s">
        <v>185</v>
      </c>
      <c r="I14" s="81" t="s">
        <v>185</v>
      </c>
      <c r="J14" s="81" t="s">
        <v>185</v>
      </c>
      <c r="K14" s="91"/>
      <c r="L14" s="72"/>
      <c r="M14" s="72"/>
      <c r="N14" s="72"/>
      <c r="O14" s="72"/>
      <c r="P14" s="72"/>
      <c r="Q14" s="72"/>
      <c r="R14" s="72"/>
      <c r="S14" s="72"/>
      <c r="T14" s="72"/>
      <c r="U14" s="72"/>
      <c r="V14" s="72"/>
    </row>
    <row r="15" spans="1:22" s="71" customFormat="1" ht="25.5">
      <c r="A15" s="64">
        <v>4</v>
      </c>
      <c r="B15" s="63" t="s">
        <v>78</v>
      </c>
      <c r="C15" s="61"/>
      <c r="D15" s="77" t="s">
        <v>84</v>
      </c>
      <c r="E15" s="78" t="s">
        <v>150</v>
      </c>
      <c r="F15" s="78" t="s">
        <v>129</v>
      </c>
      <c r="G15" s="78" t="s">
        <v>61</v>
      </c>
      <c r="H15" s="78" t="s">
        <v>61</v>
      </c>
      <c r="I15" s="78" t="s">
        <v>61</v>
      </c>
      <c r="J15" s="78" t="s">
        <v>61</v>
      </c>
      <c r="K15" s="91"/>
      <c r="L15" s="72"/>
      <c r="M15" s="72"/>
      <c r="N15" s="72"/>
      <c r="O15" s="72"/>
      <c r="P15" s="72"/>
      <c r="Q15" s="72"/>
      <c r="R15" s="72"/>
      <c r="S15" s="72"/>
      <c r="T15" s="72"/>
      <c r="U15" s="72"/>
      <c r="V15" s="72"/>
    </row>
    <row r="16" spans="1:22" s="71" customFormat="1" ht="25.5">
      <c r="A16" s="64">
        <v>5</v>
      </c>
      <c r="B16" s="62" t="s">
        <v>79</v>
      </c>
      <c r="C16" s="61"/>
      <c r="D16" s="77" t="s">
        <v>84</v>
      </c>
      <c r="E16" s="77" t="s">
        <v>150</v>
      </c>
      <c r="F16" s="66" t="s">
        <v>129</v>
      </c>
      <c r="G16" s="77" t="s">
        <v>61</v>
      </c>
      <c r="H16" s="77" t="s">
        <v>61</v>
      </c>
      <c r="I16" s="77" t="s">
        <v>61</v>
      </c>
      <c r="J16" s="77" t="s">
        <v>61</v>
      </c>
      <c r="K16" s="91"/>
      <c r="L16" s="72"/>
      <c r="M16" s="72"/>
      <c r="N16" s="72"/>
      <c r="O16" s="72"/>
      <c r="P16" s="72"/>
      <c r="Q16" s="72"/>
      <c r="R16" s="72"/>
      <c r="S16" s="72"/>
      <c r="T16" s="72"/>
      <c r="U16" s="72"/>
      <c r="V16" s="72"/>
    </row>
    <row r="17" spans="1:22" s="71" customFormat="1" ht="89.25" customHeight="1">
      <c r="A17" s="64">
        <v>6</v>
      </c>
      <c r="B17" s="63" t="s">
        <v>80</v>
      </c>
      <c r="C17" s="61"/>
      <c r="D17" s="77" t="s">
        <v>81</v>
      </c>
      <c r="E17" s="78" t="s">
        <v>113</v>
      </c>
      <c r="F17" s="78" t="s">
        <v>130</v>
      </c>
      <c r="G17" s="78" t="s">
        <v>163</v>
      </c>
      <c r="H17" s="78" t="s">
        <v>163</v>
      </c>
      <c r="I17" s="78" t="s">
        <v>163</v>
      </c>
      <c r="J17" s="78" t="s">
        <v>163</v>
      </c>
      <c r="K17" s="93" t="s">
        <v>182</v>
      </c>
      <c r="L17" s="72"/>
      <c r="M17" s="72"/>
      <c r="N17" s="73" t="s">
        <v>18</v>
      </c>
      <c r="O17" s="72"/>
      <c r="P17" s="72"/>
      <c r="Q17" s="72"/>
      <c r="R17" s="72"/>
      <c r="S17" s="72"/>
      <c r="T17" s="72"/>
      <c r="U17" s="72"/>
      <c r="V17" s="72"/>
    </row>
    <row r="18" spans="1:22" s="71" customFormat="1" ht="38.25">
      <c r="A18" s="64">
        <v>7</v>
      </c>
      <c r="B18" s="62" t="s">
        <v>82</v>
      </c>
      <c r="C18" s="61"/>
      <c r="D18" s="77" t="s">
        <v>83</v>
      </c>
      <c r="E18" s="77" t="s">
        <v>113</v>
      </c>
      <c r="F18" s="66" t="s">
        <v>131</v>
      </c>
      <c r="G18" s="83" t="s">
        <v>185</v>
      </c>
      <c r="H18" s="83" t="s">
        <v>185</v>
      </c>
      <c r="I18" s="83" t="s">
        <v>185</v>
      </c>
      <c r="J18" s="83" t="s">
        <v>185</v>
      </c>
      <c r="K18" s="91"/>
      <c r="L18" s="72"/>
      <c r="M18" s="72"/>
      <c r="N18" s="73" t="s">
        <v>30</v>
      </c>
      <c r="O18" s="72"/>
      <c r="P18" s="72"/>
      <c r="Q18" s="72"/>
      <c r="R18" s="72"/>
      <c r="S18" s="72"/>
      <c r="T18" s="72"/>
      <c r="U18" s="72"/>
      <c r="V18" s="72"/>
    </row>
    <row r="19" spans="1:22" s="71" customFormat="1" ht="153">
      <c r="A19" s="64">
        <v>8</v>
      </c>
      <c r="B19" s="63" t="s">
        <v>169</v>
      </c>
      <c r="C19" s="61"/>
      <c r="D19" s="62" t="s">
        <v>102</v>
      </c>
      <c r="E19" s="90" t="s">
        <v>194</v>
      </c>
      <c r="F19" s="88" t="s">
        <v>174</v>
      </c>
      <c r="G19" s="99" t="s">
        <v>195</v>
      </c>
      <c r="H19" s="99" t="s">
        <v>195</v>
      </c>
      <c r="I19" s="99" t="s">
        <v>195</v>
      </c>
      <c r="J19" s="99" t="s">
        <v>195</v>
      </c>
      <c r="K19" s="91"/>
      <c r="L19" s="72"/>
      <c r="M19" s="72"/>
      <c r="N19" s="73" t="s">
        <v>28</v>
      </c>
      <c r="O19" s="72"/>
      <c r="P19" s="72"/>
      <c r="Q19" s="72"/>
      <c r="R19" s="72"/>
      <c r="S19" s="72"/>
      <c r="T19" s="72"/>
      <c r="U19" s="72"/>
      <c r="V19" s="72"/>
    </row>
    <row r="20" spans="1:22" s="71" customFormat="1" ht="89.25">
      <c r="A20" s="75">
        <v>8.1</v>
      </c>
      <c r="B20" s="76" t="s">
        <v>170</v>
      </c>
      <c r="C20" s="72"/>
      <c r="D20" s="83" t="s">
        <v>178</v>
      </c>
      <c r="E20" s="77" t="s">
        <v>11</v>
      </c>
      <c r="F20" s="90" t="s">
        <v>175</v>
      </c>
      <c r="G20" s="85" t="s">
        <v>163</v>
      </c>
      <c r="H20" s="85" t="s">
        <v>163</v>
      </c>
      <c r="I20" s="85" t="s">
        <v>163</v>
      </c>
      <c r="J20" s="85" t="s">
        <v>163</v>
      </c>
      <c r="K20" s="91"/>
      <c r="L20" s="72"/>
      <c r="M20" s="72"/>
      <c r="N20" s="73"/>
      <c r="O20" s="72"/>
      <c r="P20" s="72"/>
      <c r="Q20" s="72"/>
      <c r="R20" s="72"/>
      <c r="S20" s="72"/>
      <c r="T20" s="72"/>
      <c r="U20" s="72"/>
      <c r="V20" s="72"/>
    </row>
    <row r="21" spans="1:22" s="71" customFormat="1" ht="216.75" customHeight="1">
      <c r="A21" s="84">
        <v>8.2</v>
      </c>
      <c r="B21" s="86" t="s">
        <v>149</v>
      </c>
      <c r="C21" s="86"/>
      <c r="D21" s="86" t="s">
        <v>152</v>
      </c>
      <c r="E21" s="86" t="s">
        <v>151</v>
      </c>
      <c r="F21" s="86"/>
      <c r="G21" s="86" t="s">
        <v>164</v>
      </c>
      <c r="H21" s="86" t="s">
        <v>164</v>
      </c>
      <c r="I21" s="86" t="s">
        <v>164</v>
      </c>
      <c r="J21" s="86" t="s">
        <v>164</v>
      </c>
      <c r="K21" s="91"/>
      <c r="L21" s="72"/>
      <c r="M21" s="72"/>
      <c r="N21" s="73"/>
      <c r="O21" s="72"/>
      <c r="P21" s="72"/>
      <c r="Q21" s="72"/>
      <c r="R21" s="72"/>
      <c r="S21" s="72"/>
      <c r="T21" s="72"/>
      <c r="U21" s="72"/>
      <c r="V21" s="72"/>
    </row>
    <row r="22" spans="1:22" s="71" customFormat="1" ht="25.5">
      <c r="A22" s="64">
        <v>9</v>
      </c>
      <c r="B22" s="63" t="s">
        <v>104</v>
      </c>
      <c r="C22" s="61"/>
      <c r="D22" s="72" t="s">
        <v>152</v>
      </c>
      <c r="E22" s="77" t="s">
        <v>113</v>
      </c>
      <c r="F22" s="74" t="s">
        <v>113</v>
      </c>
      <c r="G22" s="77" t="s">
        <v>165</v>
      </c>
      <c r="H22" s="77" t="s">
        <v>165</v>
      </c>
      <c r="I22" s="77" t="s">
        <v>165</v>
      </c>
      <c r="J22" s="74" t="s">
        <v>113</v>
      </c>
      <c r="K22" s="91"/>
      <c r="L22" s="72"/>
      <c r="M22" s="72"/>
      <c r="N22" s="73"/>
      <c r="O22" s="72"/>
      <c r="P22" s="72"/>
      <c r="Q22" s="72"/>
      <c r="R22" s="72"/>
      <c r="S22" s="72"/>
      <c r="T22" s="72"/>
      <c r="U22" s="72"/>
      <c r="V22" s="72"/>
    </row>
    <row r="23" spans="1:22" s="71" customFormat="1" ht="25.5">
      <c r="A23" s="64">
        <v>10</v>
      </c>
      <c r="B23" s="63" t="s">
        <v>160</v>
      </c>
      <c r="C23" s="61"/>
      <c r="D23" s="77" t="s">
        <v>145</v>
      </c>
      <c r="E23" s="78" t="s">
        <v>113</v>
      </c>
      <c r="F23" s="78" t="s">
        <v>113</v>
      </c>
      <c r="G23" s="81" t="s">
        <v>185</v>
      </c>
      <c r="H23" s="98" t="s">
        <v>187</v>
      </c>
      <c r="I23" s="98" t="s">
        <v>185</v>
      </c>
      <c r="J23" s="98" t="s">
        <v>185</v>
      </c>
      <c r="K23" s="91"/>
      <c r="L23" s="72"/>
      <c r="M23" s="72"/>
      <c r="N23" s="73"/>
      <c r="O23" s="72"/>
      <c r="P23" s="72"/>
      <c r="Q23" s="72"/>
      <c r="R23" s="72"/>
      <c r="S23" s="72"/>
      <c r="T23" s="72"/>
      <c r="U23" s="72"/>
      <c r="V23" s="72"/>
    </row>
    <row r="24" spans="1:22" s="71" customFormat="1" ht="102">
      <c r="A24" s="64">
        <v>11</v>
      </c>
      <c r="B24" s="65" t="s">
        <v>120</v>
      </c>
      <c r="C24" s="61"/>
      <c r="D24" s="72" t="s">
        <v>153</v>
      </c>
      <c r="E24" s="77" t="s">
        <v>113</v>
      </c>
      <c r="F24" s="66" t="s">
        <v>132</v>
      </c>
      <c r="G24" s="77" t="s">
        <v>193</v>
      </c>
      <c r="H24" s="77" t="s">
        <v>180</v>
      </c>
      <c r="I24" s="77" t="s">
        <v>180</v>
      </c>
      <c r="J24" s="66" t="s">
        <v>132</v>
      </c>
      <c r="K24" s="97" t="s">
        <v>186</v>
      </c>
      <c r="L24" s="72"/>
      <c r="M24" s="72"/>
      <c r="N24" s="73"/>
      <c r="O24" s="72"/>
      <c r="P24" s="72"/>
      <c r="Q24" s="72"/>
      <c r="R24" s="72"/>
      <c r="S24" s="72"/>
      <c r="T24" s="72"/>
      <c r="U24" s="72"/>
      <c r="V24" s="72"/>
    </row>
    <row r="25" spans="1:22" s="71" customFormat="1" ht="76.5">
      <c r="A25" s="64">
        <v>12</v>
      </c>
      <c r="B25" s="65" t="s">
        <v>121</v>
      </c>
      <c r="C25" s="61"/>
      <c r="D25" s="77" t="s">
        <v>154</v>
      </c>
      <c r="E25" s="78" t="s">
        <v>113</v>
      </c>
      <c r="F25" s="78" t="s">
        <v>133</v>
      </c>
      <c r="G25" s="98" t="s">
        <v>185</v>
      </c>
      <c r="H25" s="78" t="s">
        <v>163</v>
      </c>
      <c r="I25" s="78" t="s">
        <v>163</v>
      </c>
      <c r="J25" s="78" t="s">
        <v>163</v>
      </c>
      <c r="K25" s="94" t="s">
        <v>183</v>
      </c>
      <c r="L25" s="72"/>
      <c r="M25" s="72"/>
      <c r="N25" s="73"/>
      <c r="O25" s="72"/>
      <c r="P25" s="72"/>
      <c r="Q25" s="72"/>
      <c r="R25" s="72"/>
      <c r="S25" s="72"/>
      <c r="T25" s="72"/>
      <c r="U25" s="72"/>
      <c r="V25" s="72"/>
    </row>
    <row r="26" spans="1:22" s="71" customFormat="1" ht="51">
      <c r="A26" s="64">
        <f>1+A25</f>
        <v>13</v>
      </c>
      <c r="B26" s="65" t="s">
        <v>122</v>
      </c>
      <c r="C26" s="61"/>
      <c r="D26" s="72" t="s">
        <v>161</v>
      </c>
      <c r="E26" s="77" t="s">
        <v>113</v>
      </c>
      <c r="F26" s="66" t="s">
        <v>123</v>
      </c>
      <c r="G26" s="83" t="s">
        <v>185</v>
      </c>
      <c r="H26" s="77" t="s">
        <v>163</v>
      </c>
      <c r="I26" s="77" t="s">
        <v>163</v>
      </c>
      <c r="J26" s="77" t="s">
        <v>163</v>
      </c>
      <c r="K26" s="95" t="s">
        <v>184</v>
      </c>
      <c r="L26" s="72"/>
      <c r="M26" s="72"/>
      <c r="N26" s="73"/>
      <c r="O26" s="72"/>
      <c r="P26" s="72"/>
      <c r="Q26" s="72"/>
      <c r="R26" s="72"/>
      <c r="S26" s="72"/>
      <c r="T26" s="72"/>
      <c r="U26" s="72"/>
      <c r="V26" s="72"/>
    </row>
    <row r="27" spans="1:22" s="71" customFormat="1" ht="25.5">
      <c r="A27" s="64" t="s">
        <v>137</v>
      </c>
      <c r="B27" s="65" t="s">
        <v>146</v>
      </c>
      <c r="C27" s="61"/>
      <c r="D27" s="77" t="s">
        <v>155</v>
      </c>
      <c r="E27" s="78" t="s">
        <v>113</v>
      </c>
      <c r="F27" s="78" t="s">
        <v>156</v>
      </c>
      <c r="G27" s="78" t="s">
        <v>172</v>
      </c>
      <c r="H27" s="78" t="s">
        <v>172</v>
      </c>
      <c r="I27" s="78" t="s">
        <v>172</v>
      </c>
      <c r="J27" s="78" t="s">
        <v>172</v>
      </c>
      <c r="K27" s="93" t="s">
        <v>182</v>
      </c>
      <c r="L27" s="72"/>
      <c r="M27" s="72"/>
      <c r="N27" s="73"/>
      <c r="O27" s="72"/>
      <c r="P27" s="72"/>
      <c r="Q27" s="72"/>
      <c r="R27" s="72"/>
      <c r="S27" s="72"/>
      <c r="T27" s="72"/>
      <c r="U27" s="72"/>
      <c r="V27" s="72"/>
    </row>
    <row r="28" spans="1:22" s="71" customFormat="1" ht="25.5">
      <c r="A28" s="64" t="s">
        <v>138</v>
      </c>
      <c r="B28" s="65" t="s">
        <v>139</v>
      </c>
      <c r="C28" s="61"/>
      <c r="D28" s="77" t="s">
        <v>156</v>
      </c>
      <c r="E28" s="77" t="s">
        <v>11</v>
      </c>
      <c r="F28" s="66" t="s">
        <v>136</v>
      </c>
      <c r="G28" s="77" t="s">
        <v>163</v>
      </c>
      <c r="H28" s="77" t="s">
        <v>163</v>
      </c>
      <c r="I28" s="77" t="s">
        <v>163</v>
      </c>
      <c r="J28" s="77" t="s">
        <v>163</v>
      </c>
      <c r="K28" s="95" t="s">
        <v>184</v>
      </c>
      <c r="L28" s="72"/>
      <c r="M28" s="72"/>
      <c r="N28" s="73"/>
      <c r="O28" s="72"/>
      <c r="P28" s="72"/>
      <c r="Q28" s="72"/>
      <c r="R28" s="72"/>
      <c r="S28" s="72"/>
      <c r="T28" s="72"/>
      <c r="U28" s="72"/>
      <c r="V28" s="72"/>
    </row>
    <row r="29" spans="1:22" s="71" customFormat="1" ht="63.75">
      <c r="A29" s="64">
        <v>14</v>
      </c>
      <c r="B29" s="65" t="s">
        <v>124</v>
      </c>
      <c r="C29" s="61"/>
      <c r="D29" s="77" t="s">
        <v>157</v>
      </c>
      <c r="E29" s="78" t="s">
        <v>11</v>
      </c>
      <c r="F29" s="78" t="s">
        <v>134</v>
      </c>
      <c r="G29" s="98" t="s">
        <v>185</v>
      </c>
      <c r="H29" s="78" t="s">
        <v>163</v>
      </c>
      <c r="I29" s="78" t="s">
        <v>163</v>
      </c>
      <c r="J29" s="78" t="s">
        <v>163</v>
      </c>
      <c r="K29" s="95" t="s">
        <v>184</v>
      </c>
      <c r="L29" s="72"/>
      <c r="M29" s="72"/>
      <c r="N29" s="73"/>
      <c r="O29" s="72"/>
      <c r="P29" s="72"/>
      <c r="Q29" s="72"/>
      <c r="R29" s="72"/>
      <c r="S29" s="72"/>
      <c r="T29" s="72"/>
      <c r="U29" s="72"/>
      <c r="V29" s="72"/>
    </row>
    <row r="30" spans="1:22" s="71" customFormat="1" ht="51">
      <c r="A30" s="64">
        <v>15</v>
      </c>
      <c r="B30" s="65" t="s">
        <v>125</v>
      </c>
      <c r="C30" s="61"/>
      <c r="D30" s="77" t="s">
        <v>158</v>
      </c>
      <c r="E30" s="77" t="s">
        <v>11</v>
      </c>
      <c r="F30" s="66" t="s">
        <v>127</v>
      </c>
      <c r="G30" s="83" t="s">
        <v>185</v>
      </c>
      <c r="H30" s="77" t="s">
        <v>163</v>
      </c>
      <c r="I30" s="77" t="s">
        <v>163</v>
      </c>
      <c r="J30" s="77" t="s">
        <v>163</v>
      </c>
      <c r="K30" s="94" t="s">
        <v>183</v>
      </c>
      <c r="L30" s="72"/>
      <c r="M30" s="72"/>
      <c r="N30" s="73"/>
      <c r="O30" s="72"/>
      <c r="P30" s="72"/>
      <c r="Q30" s="72"/>
      <c r="R30" s="72"/>
      <c r="S30" s="72"/>
      <c r="T30" s="72"/>
      <c r="U30" s="72"/>
      <c r="V30" s="72"/>
    </row>
    <row r="31" spans="1:22" s="71" customFormat="1" ht="38.25">
      <c r="A31" s="64">
        <v>16</v>
      </c>
      <c r="B31" s="65" t="s">
        <v>126</v>
      </c>
      <c r="C31" s="61"/>
      <c r="D31" s="72" t="s">
        <v>156</v>
      </c>
      <c r="E31" s="78" t="s">
        <v>11</v>
      </c>
      <c r="F31" s="78" t="s">
        <v>128</v>
      </c>
      <c r="G31" s="78" t="s">
        <v>163</v>
      </c>
      <c r="H31" s="78" t="s">
        <v>163</v>
      </c>
      <c r="I31" s="78" t="s">
        <v>163</v>
      </c>
      <c r="J31" s="78" t="s">
        <v>163</v>
      </c>
      <c r="K31" s="95" t="s">
        <v>184</v>
      </c>
      <c r="L31" s="72"/>
      <c r="M31" s="72"/>
      <c r="N31" s="73"/>
      <c r="O31" s="72"/>
      <c r="P31" s="72"/>
      <c r="Q31" s="72"/>
      <c r="R31" s="72"/>
      <c r="S31" s="72"/>
      <c r="T31" s="72"/>
      <c r="U31" s="72"/>
      <c r="V31" s="72"/>
    </row>
    <row r="32" spans="1:22" s="71" customFormat="1" ht="51">
      <c r="A32" s="64">
        <v>17</v>
      </c>
      <c r="B32" s="65" t="s">
        <v>140</v>
      </c>
      <c r="C32" s="61"/>
      <c r="D32" s="77" t="s">
        <v>141</v>
      </c>
      <c r="E32" s="77" t="s">
        <v>11</v>
      </c>
      <c r="F32" s="66" t="s">
        <v>142</v>
      </c>
      <c r="G32" s="89" t="s">
        <v>188</v>
      </c>
      <c r="H32" s="89" t="s">
        <v>188</v>
      </c>
      <c r="I32" s="89" t="s">
        <v>188</v>
      </c>
      <c r="J32" s="89" t="s">
        <v>188</v>
      </c>
      <c r="K32" s="91"/>
      <c r="L32" s="72"/>
      <c r="M32" s="72"/>
      <c r="N32" s="73"/>
      <c r="O32" s="72"/>
      <c r="P32" s="72"/>
      <c r="Q32" s="72"/>
      <c r="R32" s="72"/>
      <c r="S32" s="72"/>
      <c r="T32" s="72"/>
      <c r="U32" s="72"/>
      <c r="V32" s="72"/>
    </row>
    <row r="33" spans="1:22" s="71" customFormat="1" ht="38.25">
      <c r="A33" s="64">
        <v>18</v>
      </c>
      <c r="B33" s="65" t="s">
        <v>143</v>
      </c>
      <c r="C33" s="61"/>
      <c r="D33" s="77" t="s">
        <v>168</v>
      </c>
      <c r="E33" s="78" t="s">
        <v>11</v>
      </c>
      <c r="F33" s="80" t="s">
        <v>156</v>
      </c>
      <c r="G33" s="89" t="s">
        <v>177</v>
      </c>
      <c r="H33" s="89" t="s">
        <v>177</v>
      </c>
      <c r="I33" s="89" t="s">
        <v>177</v>
      </c>
      <c r="J33" s="89" t="s">
        <v>177</v>
      </c>
      <c r="K33" s="91"/>
      <c r="L33" s="72"/>
      <c r="M33" s="72"/>
      <c r="N33" s="73"/>
      <c r="O33" s="72"/>
      <c r="P33" s="72"/>
      <c r="Q33" s="72"/>
      <c r="R33" s="72"/>
      <c r="S33" s="72"/>
      <c r="T33" s="72"/>
      <c r="U33" s="72"/>
      <c r="V33" s="72"/>
    </row>
    <row r="34" spans="1:22" s="71" customFormat="1" ht="89.25">
      <c r="A34" s="64">
        <v>19</v>
      </c>
      <c r="B34" s="65" t="s">
        <v>144</v>
      </c>
      <c r="C34" s="61"/>
      <c r="D34" s="79" t="s">
        <v>159</v>
      </c>
      <c r="E34" s="77" t="s">
        <v>11</v>
      </c>
      <c r="F34" s="66" t="s">
        <v>173</v>
      </c>
      <c r="G34" s="83" t="s">
        <v>185</v>
      </c>
      <c r="H34" s="83" t="s">
        <v>185</v>
      </c>
      <c r="I34" s="77" t="s">
        <v>166</v>
      </c>
      <c r="J34" s="77" t="s">
        <v>166</v>
      </c>
      <c r="K34" s="94" t="s">
        <v>183</v>
      </c>
      <c r="L34" s="72"/>
      <c r="M34" s="72"/>
      <c r="N34" s="73"/>
      <c r="O34" s="72"/>
      <c r="P34" s="72"/>
      <c r="Q34" s="72"/>
      <c r="R34" s="72"/>
      <c r="S34" s="72"/>
      <c r="T34" s="72"/>
      <c r="U34" s="72"/>
      <c r="V34" s="72"/>
    </row>
    <row r="35" spans="1:23" ht="12.75">
      <c r="A35" s="113" t="s">
        <v>176</v>
      </c>
      <c r="B35" s="113"/>
      <c r="C35" s="113"/>
      <c r="D35" s="113"/>
      <c r="E35" s="113"/>
      <c r="L35" s="26"/>
      <c r="M35" s="26"/>
      <c r="N35" s="26"/>
      <c r="O35" s="26"/>
      <c r="P35" s="26"/>
      <c r="Q35" s="26"/>
      <c r="R35" s="26"/>
      <c r="S35" s="26"/>
      <c r="T35" s="26"/>
      <c r="U35" s="26"/>
      <c r="V35" s="26"/>
      <c r="W35" s="26"/>
    </row>
    <row r="36" spans="1:23" ht="12.75">
      <c r="A36" s="87"/>
      <c r="B36" s="1"/>
      <c r="C36" s="1"/>
      <c r="D36" s="1"/>
      <c r="E36" s="69"/>
      <c r="F36" s="69"/>
      <c r="G36" s="69"/>
      <c r="H36" s="69"/>
      <c r="I36" s="69"/>
      <c r="J36" s="69"/>
      <c r="L36" s="26"/>
      <c r="M36" s="26"/>
      <c r="N36" s="26"/>
      <c r="O36" s="26"/>
      <c r="P36" s="26"/>
      <c r="Q36" s="26"/>
      <c r="R36" s="26"/>
      <c r="S36" s="26"/>
      <c r="T36" s="26"/>
      <c r="U36" s="26"/>
      <c r="V36" s="26"/>
      <c r="W36" s="26"/>
    </row>
    <row r="37" spans="2:23" ht="12.75">
      <c r="B37" s="1"/>
      <c r="C37" s="1"/>
      <c r="D37" s="1"/>
      <c r="E37" s="69"/>
      <c r="F37" s="69"/>
      <c r="G37" s="69"/>
      <c r="H37" s="69"/>
      <c r="I37" s="69"/>
      <c r="J37" s="69"/>
      <c r="L37" s="26"/>
      <c r="M37" s="26"/>
      <c r="N37" s="26"/>
      <c r="O37" s="26"/>
      <c r="P37" s="26"/>
      <c r="Q37" s="26"/>
      <c r="R37" s="26"/>
      <c r="S37" s="26"/>
      <c r="T37" s="26"/>
      <c r="U37" s="26"/>
      <c r="V37" s="26"/>
      <c r="W37" s="26"/>
    </row>
    <row r="38" spans="2:23" ht="12.75">
      <c r="B38" s="1"/>
      <c r="C38" s="1"/>
      <c r="D38" s="1"/>
      <c r="E38" s="69"/>
      <c r="F38" s="69"/>
      <c r="G38" s="69"/>
      <c r="H38" s="69"/>
      <c r="I38" s="69"/>
      <c r="J38" s="69"/>
      <c r="L38" s="26"/>
      <c r="M38" s="26"/>
      <c r="N38" s="26"/>
      <c r="O38" s="26"/>
      <c r="P38" s="26"/>
      <c r="Q38" s="26"/>
      <c r="R38" s="26"/>
      <c r="S38" s="26"/>
      <c r="T38" s="26"/>
      <c r="U38" s="26"/>
      <c r="V38" s="26"/>
      <c r="W38" s="26"/>
    </row>
    <row r="39" spans="12:23" ht="12.75">
      <c r="L39" s="26"/>
      <c r="M39" s="26"/>
      <c r="N39" s="26"/>
      <c r="O39" s="26"/>
      <c r="P39" s="26"/>
      <c r="Q39" s="26"/>
      <c r="R39" s="26"/>
      <c r="S39" s="26"/>
      <c r="T39" s="26"/>
      <c r="U39" s="26"/>
      <c r="V39" s="26"/>
      <c r="W39" s="26"/>
    </row>
    <row r="40" spans="12:23" ht="12.75">
      <c r="L40" s="26"/>
      <c r="M40" s="26"/>
      <c r="N40" s="26"/>
      <c r="O40" s="26"/>
      <c r="P40" s="26"/>
      <c r="Q40" s="26"/>
      <c r="R40" s="26"/>
      <c r="S40" s="26"/>
      <c r="T40" s="26"/>
      <c r="U40" s="26"/>
      <c r="V40" s="26"/>
      <c r="W40" s="26"/>
    </row>
    <row r="41" spans="12:23" ht="12.75">
      <c r="L41" s="26"/>
      <c r="M41" s="26"/>
      <c r="N41" s="26"/>
      <c r="O41" s="26"/>
      <c r="P41" s="26"/>
      <c r="Q41" s="26"/>
      <c r="R41" s="26"/>
      <c r="S41" s="26"/>
      <c r="T41" s="26"/>
      <c r="U41" s="26"/>
      <c r="V41" s="26"/>
      <c r="W41" s="26"/>
    </row>
    <row r="42" spans="12:23" ht="12.75">
      <c r="L42" s="26"/>
      <c r="M42" s="26"/>
      <c r="N42" s="26"/>
      <c r="O42" s="26"/>
      <c r="P42" s="26"/>
      <c r="Q42" s="26"/>
      <c r="R42" s="26"/>
      <c r="S42" s="26"/>
      <c r="T42" s="26"/>
      <c r="U42" s="26"/>
      <c r="V42" s="26"/>
      <c r="W42" s="26"/>
    </row>
  </sheetData>
  <sheetProtection/>
  <mergeCells count="5">
    <mergeCell ref="A3:K3"/>
    <mergeCell ref="A1:K1"/>
    <mergeCell ref="A2:K2"/>
    <mergeCell ref="A6:H6"/>
    <mergeCell ref="A35:E35"/>
  </mergeCells>
  <dataValidations count="2">
    <dataValidation type="list" allowBlank="1" showInputMessage="1" showErrorMessage="1" sqref="C8:C23">
      <formula1>$M$13:$M$18</formula1>
    </dataValidation>
    <dataValidation type="list" allowBlank="1" showInputMessage="1" showErrorMessage="1" sqref="C36:C43 C24:C34">
      <formula1>$O$17:$O$34</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18" sqref="S18"/>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101" t="str">
        <f>Setup!A2</f>
        <v>MIC Special Session</v>
      </c>
      <c r="B1" s="101"/>
      <c r="C1" s="101"/>
      <c r="D1" s="101"/>
      <c r="E1" s="101"/>
      <c r="F1" s="101"/>
      <c r="G1" s="101"/>
      <c r="H1" s="30"/>
      <c r="I1" s="30"/>
    </row>
    <row r="2" spans="1:9" s="29" customFormat="1" ht="18">
      <c r="A2" s="102" t="str">
        <f>Setup!A5</f>
        <v>Opportunity Cost Calculator</v>
      </c>
      <c r="B2" s="102"/>
      <c r="C2" s="102"/>
      <c r="D2" s="102"/>
      <c r="E2" s="102"/>
      <c r="F2" s="102"/>
      <c r="G2" s="102"/>
      <c r="H2" s="30"/>
      <c r="I2" s="30"/>
    </row>
    <row r="3" spans="1:9" ht="18">
      <c r="A3" s="103" t="s">
        <v>41</v>
      </c>
      <c r="B3" s="103"/>
      <c r="C3" s="103"/>
      <c r="D3" s="103"/>
      <c r="E3" s="103"/>
      <c r="F3" s="103"/>
      <c r="G3" s="103"/>
      <c r="H3" s="103"/>
      <c r="I3" s="103"/>
    </row>
    <row r="4" spans="1:2" ht="38.25" customHeight="1">
      <c r="A4" s="2"/>
      <c r="B4" s="16" t="s">
        <v>56</v>
      </c>
    </row>
    <row r="5" spans="1:6" ht="41.25" customHeight="1">
      <c r="A5" s="16"/>
      <c r="B5" s="114" t="s">
        <v>26</v>
      </c>
      <c r="C5" s="115"/>
      <c r="D5" s="115"/>
      <c r="E5" s="115"/>
      <c r="F5" s="116"/>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42</v>
      </c>
    </row>
    <row r="5" s="1" customFormat="1" ht="12.75">
      <c r="A5" s="1" t="s">
        <v>57</v>
      </c>
    </row>
    <row r="7" ht="12.75">
      <c r="A7" s="33" t="s">
        <v>34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2019-08-07T15:30:42Z</dcterms:modified>
  <cp:category/>
  <cp:version/>
  <cp:contentType/>
  <cp:contentStatus/>
</cp:coreProperties>
</file>