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72" windowWidth="24792" windowHeight="12216"/>
  </bookViews>
  <sheets>
    <sheet name="2018-19 ARR Credits" sheetId="2" r:id="rId1"/>
  </sheets>
  <definedNames>
    <definedName name="_AMO_UniqueIdentifier" hidden="1">"'77bc0b35-47c6-48b5-aedf-485aef96838d'"</definedName>
  </definedNames>
  <calcPr calcId="145621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5" i="2"/>
  <c r="D25" i="2" l="1"/>
  <c r="E25" i="2"/>
  <c r="C25" i="2"/>
</calcChain>
</file>

<file path=xl/sharedStrings.xml><?xml version="1.0" encoding="utf-8"?>
<sst xmlns="http://schemas.openxmlformats.org/spreadsheetml/2006/main" count="30" uniqueCount="30">
  <si>
    <t>AEP</t>
  </si>
  <si>
    <t>ATSI</t>
  </si>
  <si>
    <t>DAY</t>
  </si>
  <si>
    <t>DEOK</t>
  </si>
  <si>
    <t>DOM</t>
  </si>
  <si>
    <t>DPL</t>
  </si>
  <si>
    <t>DUQ</t>
  </si>
  <si>
    <t>EKPC</t>
  </si>
  <si>
    <t>RECO</t>
  </si>
  <si>
    <t xml:space="preserve">          ARR Credit Allocated to Network Service Customers</t>
  </si>
  <si>
    <t>Zone Name</t>
  </si>
  <si>
    <t>NSPL MW</t>
  </si>
  <si>
    <t>Total</t>
  </si>
  <si>
    <t>AECO</t>
  </si>
  <si>
    <t>APS</t>
  </si>
  <si>
    <t>BGE</t>
  </si>
  <si>
    <t>COMED</t>
  </si>
  <si>
    <t>JCPL</t>
  </si>
  <si>
    <t>METED</t>
  </si>
  <si>
    <t>PECO</t>
  </si>
  <si>
    <t>PENELEC</t>
  </si>
  <si>
    <t>PEPCO</t>
  </si>
  <si>
    <t>PPL</t>
  </si>
  <si>
    <t>PSEG</t>
  </si>
  <si>
    <t>ARR Credit $ (Residual)**</t>
  </si>
  <si>
    <t>ARR Credit $ (Physical)*</t>
  </si>
  <si>
    <t>Total ARR Credit $</t>
  </si>
  <si>
    <t>* ARR Credits for Load Serving Entities that elected to have ARRs sink at the Physical zone</t>
  </si>
  <si>
    <t>** ARR Credits for Load Serving Entities that sink at the Residual zone or at a nodal aggregate</t>
  </si>
  <si>
    <t xml:space="preserve">          for the 2018/19 Planning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</si>
</sst>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/>
    <xf numFmtId="44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2"/>
    <xf numFmtId="0" fontId="3" fillId="0" borderId="0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165" fontId="2" fillId="0" borderId="1" xfId="3" applyNumberFormat="1" applyFont="1" applyBorder="1" applyAlignment="1">
      <alignment horizontal="center"/>
    </xf>
    <xf numFmtId="44" fontId="5" fillId="0" borderId="0" xfId="2" applyNumberFormat="1"/>
    <xf numFmtId="4" fontId="3" fillId="0" borderId="0" xfId="2" applyNumberFormat="1" applyFont="1" applyBorder="1" applyAlignment="1">
      <alignment horizontal="center" wrapText="1"/>
    </xf>
    <xf numFmtId="44" fontId="5" fillId="0" borderId="0" xfId="1"/>
    <xf numFmtId="0" fontId="6" fillId="0" borderId="0" xfId="0" applyFont="1" applyAlignment="1">
      <alignment vertical="center"/>
    </xf>
    <xf numFmtId="4" fontId="3" fillId="0" borderId="0" xfId="2" applyNumberFormat="1" applyFont="1" applyFill="1" applyBorder="1" applyAlignment="1">
      <alignment horizontal="center" wrapText="1"/>
    </xf>
    <xf numFmtId="44" fontId="5" fillId="0" borderId="0" xfId="1" applyFont="1"/>
    <xf numFmtId="165" fontId="0" fillId="0" borderId="0" xfId="0" applyNumberFormat="1"/>
    <xf numFmtId="0" fontId="3" fillId="0" borderId="0" xfId="2" applyNumberFormat="1" applyFont="1" applyFill="1" applyBorder="1" applyAlignment="1">
      <alignment horizontal="center" wrapText="1"/>
    </xf>
    <xf numFmtId="165" fontId="5" fillId="0" borderId="0" xfId="1" applyNumberFormat="1" applyFont="1"/>
    <xf numFmtId="0" fontId="2" fillId="0" borderId="1" xfId="2" applyFont="1" applyFill="1" applyBorder="1" applyAlignment="1">
      <alignment horizontal="center"/>
    </xf>
    <xf numFmtId="0" fontId="3" fillId="0" borderId="0" xfId="2" applyFont="1" applyAlignment="1">
      <alignment horizontal="center"/>
    </xf>
  </cellXfs>
  <cellStyles count="33">
    <cellStyle name="Comma 2" xfId="7"/>
    <cellStyle name="Comma 2 2" xfId="8"/>
    <cellStyle name="Comma 3" xfId="9"/>
    <cellStyle name="Comma 4" xfId="10"/>
    <cellStyle name="Comma 5" xfId="11"/>
    <cellStyle name="Currency" xfId="1" builtinId="4"/>
    <cellStyle name="Currency 2" xfId="21"/>
    <cellStyle name="Currency 3" xfId="5"/>
    <cellStyle name="Currency 3 2" xfId="31"/>
    <cellStyle name="Currency 4" xfId="28"/>
    <cellStyle name="Currency 5" xfId="24"/>
    <cellStyle name="Normal" xfId="0" builtinId="0"/>
    <cellStyle name="Normal 11" xfId="12"/>
    <cellStyle name="Normal 2" xfId="2"/>
    <cellStyle name="Normal 2 2" xfId="13"/>
    <cellStyle name="Normal 3" xfId="3"/>
    <cellStyle name="Normal 3 2" xfId="22"/>
    <cellStyle name="Normal 3 3" xfId="14"/>
    <cellStyle name="Normal 3 4" xfId="29"/>
    <cellStyle name="Normal 4" xfId="15"/>
    <cellStyle name="Normal 4 2" xfId="16"/>
    <cellStyle name="Normal 5" xfId="17"/>
    <cellStyle name="Normal 6" xfId="18"/>
    <cellStyle name="Normal 6 2" xfId="19"/>
    <cellStyle name="Normal 6 3" xfId="27"/>
    <cellStyle name="Normal 7" xfId="6"/>
    <cellStyle name="Normal 8" xfId="4"/>
    <cellStyle name="Normal 8 2" xfId="30"/>
    <cellStyle name="Normal 8 3" xfId="26"/>
    <cellStyle name="Normal 9" xfId="23"/>
    <cellStyle name="Percent 2" xfId="20"/>
    <cellStyle name="Percent 2 2" xfId="32"/>
    <cellStyle name="Percent 2 3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sqref="A1:E1"/>
    </sheetView>
  </sheetViews>
  <sheetFormatPr defaultColWidth="8.88671875" defaultRowHeight="13.2" x14ac:dyDescent="0.25"/>
  <cols>
    <col min="1" max="1" width="16.33203125" style="1" customWidth="1"/>
    <col min="2" max="2" width="12.109375" style="1" bestFit="1" customWidth="1"/>
    <col min="3" max="3" width="16" style="1" bestFit="1" customWidth="1"/>
    <col min="4" max="6" width="16" bestFit="1" customWidth="1"/>
    <col min="7" max="7" width="16.44140625" bestFit="1" customWidth="1"/>
    <col min="8" max="9" width="16" bestFit="1" customWidth="1"/>
    <col min="10" max="10" width="14" style="1" bestFit="1" customWidth="1"/>
    <col min="11" max="12" width="8.88671875" style="1"/>
    <col min="13" max="13" width="8.88671875" style="1" customWidth="1"/>
    <col min="14" max="14" width="10.5546875" style="1" customWidth="1"/>
    <col min="15" max="15" width="9.6640625" style="1" customWidth="1"/>
    <col min="16" max="16" width="11.33203125" style="1" customWidth="1"/>
    <col min="17" max="17" width="9.5546875" style="1" customWidth="1"/>
    <col min="18" max="16384" width="8.88671875" style="1"/>
  </cols>
  <sheetData>
    <row r="1" spans="1:16" ht="15.75" customHeight="1" x14ac:dyDescent="0.3">
      <c r="A1" s="16" t="s">
        <v>9</v>
      </c>
      <c r="B1" s="16"/>
      <c r="C1" s="16"/>
      <c r="D1" s="16"/>
      <c r="E1" s="16"/>
      <c r="J1"/>
      <c r="K1"/>
      <c r="L1"/>
      <c r="M1"/>
    </row>
    <row r="2" spans="1:16" ht="15.75" customHeight="1" x14ac:dyDescent="0.3">
      <c r="A2" s="16" t="s">
        <v>29</v>
      </c>
      <c r="B2" s="16"/>
      <c r="C2" s="16"/>
      <c r="D2" s="16"/>
      <c r="E2" s="16"/>
      <c r="J2"/>
      <c r="K2"/>
      <c r="L2"/>
      <c r="M2"/>
      <c r="P2" s="6"/>
    </row>
    <row r="3" spans="1:16" x14ac:dyDescent="0.25">
      <c r="J3"/>
      <c r="K3"/>
      <c r="L3"/>
      <c r="M3"/>
    </row>
    <row r="4" spans="1:16" ht="31.2" x14ac:dyDescent="0.3">
      <c r="A4" s="2" t="s">
        <v>10</v>
      </c>
      <c r="B4" s="2" t="s">
        <v>11</v>
      </c>
      <c r="C4" s="7" t="s">
        <v>25</v>
      </c>
      <c r="D4" s="7" t="s">
        <v>24</v>
      </c>
      <c r="E4" s="7" t="s">
        <v>26</v>
      </c>
      <c r="F4" s="13"/>
      <c r="G4" s="10"/>
      <c r="J4"/>
      <c r="K4"/>
      <c r="L4"/>
      <c r="M4"/>
    </row>
    <row r="5" spans="1:16" ht="15" x14ac:dyDescent="0.25">
      <c r="A5" s="15" t="s">
        <v>13</v>
      </c>
      <c r="B5" s="15">
        <v>2540.8000000000002</v>
      </c>
      <c r="C5" s="5">
        <v>723371</v>
      </c>
      <c r="D5" s="5">
        <f>E5-C5</f>
        <v>3023896.96</v>
      </c>
      <c r="E5" s="5">
        <v>3747267.96</v>
      </c>
      <c r="F5" s="14"/>
      <c r="G5" s="12"/>
      <c r="J5"/>
      <c r="K5"/>
      <c r="L5"/>
      <c r="M5"/>
      <c r="O5" s="8"/>
    </row>
    <row r="6" spans="1:16" ht="15" x14ac:dyDescent="0.25">
      <c r="A6" s="15" t="s">
        <v>0</v>
      </c>
      <c r="B6" s="15">
        <v>21647.200000000001</v>
      </c>
      <c r="C6" s="5">
        <v>0</v>
      </c>
      <c r="D6" s="5">
        <f t="shared" ref="D6:D24" si="0">E6-C6</f>
        <v>133181013.22</v>
      </c>
      <c r="E6" s="5">
        <v>133181013.22</v>
      </c>
      <c r="F6" s="14"/>
      <c r="G6" s="12"/>
      <c r="J6"/>
      <c r="K6"/>
      <c r="L6"/>
      <c r="M6"/>
      <c r="O6" s="8"/>
    </row>
    <row r="7" spans="1:16" ht="15" x14ac:dyDescent="0.25">
      <c r="A7" s="15" t="s">
        <v>14</v>
      </c>
      <c r="B7" s="15">
        <v>8754.6</v>
      </c>
      <c r="C7" s="5">
        <v>0</v>
      </c>
      <c r="D7" s="5">
        <f t="shared" si="0"/>
        <v>57794592.439999998</v>
      </c>
      <c r="E7" s="5">
        <v>57794592.439999998</v>
      </c>
      <c r="F7" s="14"/>
      <c r="G7" s="12"/>
      <c r="J7"/>
      <c r="K7"/>
      <c r="L7"/>
      <c r="M7"/>
      <c r="O7" s="8"/>
    </row>
    <row r="8" spans="1:16" ht="15" x14ac:dyDescent="0.25">
      <c r="A8" s="15" t="s">
        <v>1</v>
      </c>
      <c r="B8" s="15">
        <v>12051.6</v>
      </c>
      <c r="C8" s="5">
        <v>0</v>
      </c>
      <c r="D8" s="5">
        <f t="shared" si="0"/>
        <v>43161243.219999999</v>
      </c>
      <c r="E8" s="5">
        <v>43161243.219999999</v>
      </c>
      <c r="F8" s="14"/>
      <c r="G8" s="12"/>
      <c r="J8"/>
      <c r="K8"/>
      <c r="L8"/>
      <c r="M8"/>
      <c r="O8" s="8"/>
    </row>
    <row r="9" spans="1:16" ht="15" x14ac:dyDescent="0.25">
      <c r="A9" s="15" t="s">
        <v>15</v>
      </c>
      <c r="B9" s="15">
        <v>6448.1</v>
      </c>
      <c r="C9" s="5">
        <v>8684006</v>
      </c>
      <c r="D9" s="5">
        <f t="shared" si="0"/>
        <v>60492625.019999996</v>
      </c>
      <c r="E9" s="5">
        <v>69176631.019999996</v>
      </c>
      <c r="F9" s="14"/>
      <c r="G9" s="12"/>
      <c r="J9"/>
      <c r="K9"/>
      <c r="L9"/>
      <c r="M9"/>
      <c r="O9" s="8"/>
    </row>
    <row r="10" spans="1:16" ht="15" x14ac:dyDescent="0.25">
      <c r="A10" s="15" t="s">
        <v>16</v>
      </c>
      <c r="B10" s="15">
        <v>20350.900000000001</v>
      </c>
      <c r="C10" s="5">
        <v>261741.9</v>
      </c>
      <c r="D10" s="5">
        <f t="shared" si="0"/>
        <v>99616572.229999989</v>
      </c>
      <c r="E10" s="5">
        <v>99878314.129999995</v>
      </c>
      <c r="F10" s="14"/>
      <c r="G10" s="12"/>
      <c r="J10"/>
      <c r="K10"/>
      <c r="L10"/>
      <c r="M10"/>
      <c r="O10" s="8"/>
    </row>
    <row r="11" spans="1:16" ht="15" x14ac:dyDescent="0.25">
      <c r="A11" s="15" t="s">
        <v>2</v>
      </c>
      <c r="B11" s="15">
        <v>3225.4</v>
      </c>
      <c r="C11" s="5">
        <v>70812.84</v>
      </c>
      <c r="D11" s="5">
        <f t="shared" si="0"/>
        <v>6879151.5200000005</v>
      </c>
      <c r="E11" s="5">
        <v>6949964.3600000003</v>
      </c>
      <c r="F11" s="14"/>
      <c r="G11" s="12"/>
      <c r="J11"/>
      <c r="K11"/>
      <c r="L11"/>
      <c r="M11"/>
      <c r="O11" s="8"/>
    </row>
    <row r="12" spans="1:16" ht="15" x14ac:dyDescent="0.25">
      <c r="A12" s="15" t="s">
        <v>3</v>
      </c>
      <c r="B12" s="15">
        <v>5036</v>
      </c>
      <c r="C12" s="5">
        <v>49078.06</v>
      </c>
      <c r="D12" s="5">
        <f t="shared" si="0"/>
        <v>44462323.079999998</v>
      </c>
      <c r="E12" s="5">
        <v>44511401.140000001</v>
      </c>
      <c r="F12" s="14"/>
      <c r="G12" s="12"/>
      <c r="J12"/>
      <c r="K12"/>
      <c r="L12"/>
      <c r="M12"/>
      <c r="O12" s="8"/>
    </row>
    <row r="13" spans="1:16" ht="15" x14ac:dyDescent="0.25">
      <c r="A13" s="15" t="s">
        <v>4</v>
      </c>
      <c r="B13" s="15">
        <v>19661.400000000001</v>
      </c>
      <c r="C13" s="5">
        <v>0</v>
      </c>
      <c r="D13" s="5">
        <f t="shared" si="0"/>
        <v>61053400.119999997</v>
      </c>
      <c r="E13" s="5">
        <v>61053400.119999997</v>
      </c>
      <c r="F13" s="14"/>
      <c r="G13" s="12"/>
      <c r="J13"/>
      <c r="K13"/>
      <c r="L13"/>
      <c r="M13"/>
      <c r="O13" s="8"/>
    </row>
    <row r="14" spans="1:16" ht="15" x14ac:dyDescent="0.25">
      <c r="A14" s="15" t="s">
        <v>5</v>
      </c>
      <c r="B14" s="15">
        <v>3812.5</v>
      </c>
      <c r="C14" s="5">
        <v>9513865</v>
      </c>
      <c r="D14" s="5">
        <f t="shared" si="0"/>
        <v>27270761.460000001</v>
      </c>
      <c r="E14" s="5">
        <v>36784626.460000001</v>
      </c>
      <c r="F14" s="14"/>
      <c r="G14" s="12"/>
      <c r="J14"/>
      <c r="K14"/>
      <c r="L14"/>
      <c r="M14"/>
      <c r="O14" s="8"/>
    </row>
    <row r="15" spans="1:16" ht="15" x14ac:dyDescent="0.25">
      <c r="A15" s="15" t="s">
        <v>6</v>
      </c>
      <c r="B15" s="15">
        <v>2682.1</v>
      </c>
      <c r="C15" s="5">
        <v>1490380</v>
      </c>
      <c r="D15" s="5">
        <f t="shared" si="0"/>
        <v>7703503.3800000008</v>
      </c>
      <c r="E15" s="5">
        <v>9193883.3800000008</v>
      </c>
      <c r="F15" s="14"/>
      <c r="G15" s="12"/>
      <c r="J15"/>
      <c r="K15"/>
      <c r="L15"/>
      <c r="M15"/>
      <c r="O15" s="8"/>
    </row>
    <row r="16" spans="1:16" ht="15" x14ac:dyDescent="0.25">
      <c r="A16" s="15" t="s">
        <v>7</v>
      </c>
      <c r="B16" s="15">
        <v>2860.1</v>
      </c>
      <c r="C16" s="5">
        <v>0</v>
      </c>
      <c r="D16" s="5">
        <f t="shared" si="0"/>
        <v>61389.93</v>
      </c>
      <c r="E16" s="5">
        <v>61389.93</v>
      </c>
      <c r="F16" s="14"/>
      <c r="G16" s="12"/>
      <c r="J16"/>
      <c r="K16"/>
      <c r="L16"/>
      <c r="M16"/>
      <c r="O16" s="8"/>
    </row>
    <row r="17" spans="1:15" ht="15" x14ac:dyDescent="0.25">
      <c r="A17" s="15" t="s">
        <v>17</v>
      </c>
      <c r="B17" s="15">
        <v>5721</v>
      </c>
      <c r="C17" s="5">
        <v>265764.59999999998</v>
      </c>
      <c r="D17" s="5">
        <f t="shared" si="0"/>
        <v>2193772.4699999997</v>
      </c>
      <c r="E17" s="5">
        <v>2459537.0699999998</v>
      </c>
      <c r="F17" s="14"/>
      <c r="G17" s="12"/>
      <c r="J17"/>
      <c r="K17"/>
      <c r="L17"/>
      <c r="M17"/>
      <c r="O17" s="8"/>
    </row>
    <row r="18" spans="1:15" ht="15" x14ac:dyDescent="0.25">
      <c r="A18" s="15" t="s">
        <v>18</v>
      </c>
      <c r="B18" s="15">
        <v>2897</v>
      </c>
      <c r="C18" s="5">
        <v>126700.7</v>
      </c>
      <c r="D18" s="5">
        <f t="shared" si="0"/>
        <v>8007674.2800000003</v>
      </c>
      <c r="E18" s="5">
        <v>8134374.9800000004</v>
      </c>
      <c r="F18" s="14"/>
      <c r="G18" s="12"/>
      <c r="J18"/>
      <c r="K18"/>
      <c r="L18"/>
      <c r="M18"/>
      <c r="O18" s="8"/>
    </row>
    <row r="19" spans="1:15" ht="15" x14ac:dyDescent="0.25">
      <c r="A19" s="15" t="s">
        <v>19</v>
      </c>
      <c r="B19" s="15">
        <v>8141.1</v>
      </c>
      <c r="C19" s="5">
        <v>1885153</v>
      </c>
      <c r="D19" s="5">
        <f t="shared" si="0"/>
        <v>17194127.940000001</v>
      </c>
      <c r="E19" s="5">
        <v>19079280.940000001</v>
      </c>
      <c r="F19" s="14"/>
      <c r="G19" s="12"/>
      <c r="J19"/>
      <c r="K19"/>
      <c r="L19"/>
      <c r="M19"/>
      <c r="O19" s="8"/>
    </row>
    <row r="20" spans="1:15" ht="15" x14ac:dyDescent="0.25">
      <c r="A20" s="15" t="s">
        <v>20</v>
      </c>
      <c r="B20" s="15">
        <v>2889.9</v>
      </c>
      <c r="C20" s="5">
        <v>103184.3</v>
      </c>
      <c r="D20" s="5">
        <f t="shared" si="0"/>
        <v>11561867.34</v>
      </c>
      <c r="E20" s="5">
        <v>11665051.640000001</v>
      </c>
      <c r="F20" s="14"/>
      <c r="G20" s="12"/>
      <c r="J20"/>
      <c r="K20"/>
      <c r="L20"/>
      <c r="M20"/>
      <c r="O20" s="8"/>
    </row>
    <row r="21" spans="1:15" ht="15" x14ac:dyDescent="0.25">
      <c r="A21" s="15" t="s">
        <v>21</v>
      </c>
      <c r="B21" s="15">
        <v>6097.4</v>
      </c>
      <c r="C21" s="5">
        <v>0</v>
      </c>
      <c r="D21" s="5">
        <f t="shared" si="0"/>
        <v>26005539.510000002</v>
      </c>
      <c r="E21" s="5">
        <v>26005539.510000002</v>
      </c>
      <c r="F21" s="14"/>
      <c r="G21" s="12"/>
      <c r="J21"/>
      <c r="K21"/>
      <c r="L21"/>
      <c r="M21"/>
      <c r="O21" s="8"/>
    </row>
    <row r="22" spans="1:15" ht="15" x14ac:dyDescent="0.25">
      <c r="A22" s="15" t="s">
        <v>22</v>
      </c>
      <c r="B22" s="15">
        <v>7401.1</v>
      </c>
      <c r="C22" s="5">
        <v>1909494</v>
      </c>
      <c r="D22" s="5">
        <f t="shared" si="0"/>
        <v>2472638.9800000004</v>
      </c>
      <c r="E22" s="5">
        <v>4382132.9800000004</v>
      </c>
      <c r="F22" s="14"/>
      <c r="G22" s="12"/>
      <c r="J22"/>
      <c r="K22"/>
      <c r="L22"/>
      <c r="M22"/>
      <c r="O22" s="8"/>
    </row>
    <row r="23" spans="1:15" ht="15" x14ac:dyDescent="0.25">
      <c r="A23" s="15" t="s">
        <v>23</v>
      </c>
      <c r="B23" s="15">
        <v>9566.9</v>
      </c>
      <c r="C23" s="5">
        <v>0</v>
      </c>
      <c r="D23" s="5">
        <f t="shared" si="0"/>
        <v>40332677.130000003</v>
      </c>
      <c r="E23" s="5">
        <v>40332677.130000003</v>
      </c>
      <c r="F23" s="14"/>
      <c r="G23" s="12"/>
      <c r="J23"/>
      <c r="K23"/>
      <c r="L23"/>
      <c r="M23"/>
      <c r="O23" s="8"/>
    </row>
    <row r="24" spans="1:15" ht="15" x14ac:dyDescent="0.25">
      <c r="A24" s="15" t="s">
        <v>8</v>
      </c>
      <c r="B24" s="3">
        <v>401.7</v>
      </c>
      <c r="C24" s="5">
        <v>338.81</v>
      </c>
      <c r="D24" s="5">
        <f t="shared" si="0"/>
        <v>63760.68</v>
      </c>
      <c r="E24" s="5">
        <v>64099.49</v>
      </c>
      <c r="F24" s="14"/>
      <c r="G24" s="12"/>
      <c r="J24"/>
      <c r="K24"/>
      <c r="L24"/>
      <c r="M24"/>
      <c r="O24" s="8"/>
    </row>
    <row r="25" spans="1:15" ht="15" x14ac:dyDescent="0.25">
      <c r="A25" s="4" t="s">
        <v>12</v>
      </c>
      <c r="B25" s="15"/>
      <c r="C25" s="5">
        <f>SUM(C5:C24)</f>
        <v>25083890.210000001</v>
      </c>
      <c r="D25" s="5">
        <f>SUM(D5:D24)</f>
        <v>652532530.90999997</v>
      </c>
      <c r="E25" s="5">
        <f>SUM(E5:E24)</f>
        <v>677616421.12000012</v>
      </c>
      <c r="F25" s="14"/>
      <c r="J25"/>
      <c r="K25"/>
      <c r="L25"/>
      <c r="M25"/>
      <c r="O25" s="8"/>
    </row>
    <row r="26" spans="1:15" x14ac:dyDescent="0.25">
      <c r="G26" s="11"/>
      <c r="J26"/>
      <c r="K26"/>
      <c r="L26"/>
      <c r="M26"/>
      <c r="O26" s="8"/>
    </row>
    <row r="27" spans="1:15" x14ac:dyDescent="0.25">
      <c r="A27" s="9" t="s">
        <v>27</v>
      </c>
      <c r="G27" s="11"/>
      <c r="J27"/>
      <c r="K27"/>
      <c r="L27"/>
      <c r="M27"/>
      <c r="O27" s="8"/>
    </row>
    <row r="28" spans="1:15" x14ac:dyDescent="0.25">
      <c r="A28" s="9" t="s">
        <v>28</v>
      </c>
      <c r="G28" s="11"/>
      <c r="J28"/>
      <c r="K28"/>
      <c r="L28"/>
      <c r="M28"/>
      <c r="O28" s="8"/>
    </row>
    <row r="29" spans="1:15" x14ac:dyDescent="0.25">
      <c r="G29" s="11"/>
      <c r="J29"/>
      <c r="K29"/>
      <c r="L29"/>
      <c r="M29"/>
      <c r="O29" s="8"/>
    </row>
    <row r="30" spans="1:15" x14ac:dyDescent="0.25">
      <c r="G30" s="11"/>
      <c r="J30"/>
      <c r="K30"/>
      <c r="L30"/>
      <c r="M30"/>
      <c r="O30" s="8"/>
    </row>
    <row r="31" spans="1:15" x14ac:dyDescent="0.25">
      <c r="G31" s="11"/>
      <c r="J31"/>
      <c r="K31"/>
      <c r="L31"/>
      <c r="M31"/>
      <c r="O31" s="8"/>
    </row>
    <row r="32" spans="1:15" x14ac:dyDescent="0.25">
      <c r="F32" s="12"/>
      <c r="J32"/>
      <c r="K32"/>
      <c r="L32"/>
      <c r="M32"/>
      <c r="O32" s="8"/>
    </row>
    <row r="33" spans="10:15" x14ac:dyDescent="0.25">
      <c r="J33"/>
      <c r="K33"/>
      <c r="L33"/>
      <c r="M33"/>
      <c r="O33" s="8"/>
    </row>
    <row r="34" spans="10:15" x14ac:dyDescent="0.25">
      <c r="J34"/>
      <c r="K34"/>
      <c r="L34"/>
      <c r="M34"/>
      <c r="O34" s="8"/>
    </row>
    <row r="35" spans="10:15" x14ac:dyDescent="0.25">
      <c r="O35" s="8"/>
    </row>
    <row r="36" spans="10:15" x14ac:dyDescent="0.25">
      <c r="O36" s="8"/>
    </row>
    <row r="37" spans="10:15" x14ac:dyDescent="0.25">
      <c r="O37" s="8"/>
    </row>
    <row r="38" spans="10:15" x14ac:dyDescent="0.25">
      <c r="O38" s="8"/>
    </row>
    <row r="39" spans="10:15" x14ac:dyDescent="0.25">
      <c r="O39" s="8"/>
    </row>
    <row r="40" spans="10:15" x14ac:dyDescent="0.25">
      <c r="O40" s="8"/>
    </row>
    <row r="41" spans="10:15" x14ac:dyDescent="0.25">
      <c r="O41" s="8"/>
    </row>
    <row r="43" spans="10:15" x14ac:dyDescent="0.25">
      <c r="O43" s="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2018-19 ARR Credits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Horger</dc:creator>
  <cp:lastModifiedBy>_</cp:lastModifiedBy>
  <dcterms:created xsi:type="dcterms:W3CDTF">2013-05-01T13:20:52Z</dcterms:created>
  <dcterms:modified xsi:type="dcterms:W3CDTF">2018-05-10T13:55:42Z</dcterms:modified>
</cp:coreProperties>
</file>