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leyf\Desktop\"/>
    </mc:Choice>
  </mc:AlternateContent>
  <bookViews>
    <workbookView xWindow="0" yWindow="0" windowWidth="28800" windowHeight="12156"/>
  </bookViews>
  <sheets>
    <sheet name="June 2024" sheetId="1" r:id="rId1"/>
  </sheets>
  <definedNames>
    <definedName name="_xlnm._FilterDatabase" localSheetId="0" hidden="1">'June 2024'!$A$2:$E$3</definedName>
    <definedName name="_xlnm.Print_Area" localSheetId="0">'June 2024'!$A$1:$E$64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D53" i="1"/>
  <c r="D48" i="1"/>
  <c r="D31" i="1"/>
  <c r="D22" i="1"/>
  <c r="D14" i="1"/>
  <c r="D64" i="1" s="1"/>
  <c r="D8" i="1"/>
</calcChain>
</file>

<file path=xl/sharedStrings.xml><?xml version="1.0" encoding="utf-8"?>
<sst xmlns="http://schemas.openxmlformats.org/spreadsheetml/2006/main" count="62" uniqueCount="60">
  <si>
    <t>Annual Transmission Revenue Requirements (ATRR) and Network Integration Transmission Service (NITS) Rates</t>
  </si>
  <si>
    <t>Transmission Zone</t>
  </si>
  <si>
    <t>Transmission Owner</t>
  </si>
  <si>
    <t>Annual Revenue Requirement</t>
  </si>
  <si>
    <t>Total Zonal Annual Revenue Requirement</t>
  </si>
  <si>
    <t>Network Integration Transmission Service Rate ($/MW-Year)</t>
  </si>
  <si>
    <t>AECO</t>
  </si>
  <si>
    <t>Atlantic City Electric Company</t>
  </si>
  <si>
    <t>AEP</t>
  </si>
  <si>
    <t>AEP East Operating Companies</t>
  </si>
  <si>
    <t>AEP East Transmission Companies</t>
  </si>
  <si>
    <t>AMP Transmission, LLC</t>
  </si>
  <si>
    <t>APS</t>
  </si>
  <si>
    <t>South FirstEnergy Operating Companies</t>
  </si>
  <si>
    <t>ATSI</t>
  </si>
  <si>
    <t>American Transmission Systems, Inc.</t>
  </si>
  <si>
    <t>BGE</t>
  </si>
  <si>
    <t>Baltimore Gas and Electric Company</t>
  </si>
  <si>
    <t>ComEd</t>
  </si>
  <si>
    <t>Commonwealth Edison Company</t>
  </si>
  <si>
    <t>DAY</t>
  </si>
  <si>
    <t>The Dayton Power and Light Company</t>
  </si>
  <si>
    <t>DEOK</t>
  </si>
  <si>
    <t>Duke Energy Ohio, Inc. and Duke Energy Kentucky, Inc.</t>
  </si>
  <si>
    <t>DOM</t>
  </si>
  <si>
    <t>Virginia Electric and Power Company</t>
  </si>
  <si>
    <t>Virginia Electric and Power Company 
(Dominion Underground)</t>
  </si>
  <si>
    <t>DPL</t>
  </si>
  <si>
    <t>Delmarva Power &amp; Light Company</t>
  </si>
  <si>
    <t>Old Dominion Electric Cooperative</t>
  </si>
  <si>
    <t>DUQ</t>
  </si>
  <si>
    <t>Duquesne Light Company</t>
  </si>
  <si>
    <t>EKPC</t>
  </si>
  <si>
    <t>East Kentucky Power Cooperative</t>
  </si>
  <si>
    <t>JCPL</t>
  </si>
  <si>
    <t>Jersey Central Power and Light Company</t>
  </si>
  <si>
    <t>ME</t>
  </si>
  <si>
    <t>Mid-Atlantic Interstate Transmission, LLC</t>
  </si>
  <si>
    <t>PENELEC</t>
  </si>
  <si>
    <t>OVEC</t>
  </si>
  <si>
    <t>Ohio Valley Electric Cooperative</t>
  </si>
  <si>
    <t>PECO</t>
  </si>
  <si>
    <t>PECO Energy Company</t>
  </si>
  <si>
    <t>PEPCO</t>
  </si>
  <si>
    <t>Potomac Electric Power Company</t>
  </si>
  <si>
    <t>Southern Maryland Electric Cooperative</t>
  </si>
  <si>
    <t>PPL</t>
  </si>
  <si>
    <t>PPL Electric Utilities Corporation</t>
  </si>
  <si>
    <t>Allegheny Electric Cooperative, Inc.</t>
  </si>
  <si>
    <t>UGI Utilities, Inc.</t>
  </si>
  <si>
    <t>PSEG</t>
  </si>
  <si>
    <t>Public Service Electric &amp; Gas Company</t>
  </si>
  <si>
    <t>RECO</t>
  </si>
  <si>
    <t>Rockland Electric Company*</t>
  </si>
  <si>
    <t>NextEra Energy Transmission MidAtlantic, Inc.</t>
  </si>
  <si>
    <t>Silver Run Electric, LLC</t>
  </si>
  <si>
    <t>Trans-Allegheny Insterstate Line Company</t>
  </si>
  <si>
    <t>Transource West Virginia, LLC</t>
  </si>
  <si>
    <t xml:space="preserve">TOTAL </t>
  </si>
  <si>
    <t>As of 6/1/2024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</si>
</sst>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/>
    </fill>
    <fill>
      <patternFill patternType="solid">
        <fgColor rgb="FFE3FEC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4" fontId="1" fillId="0" borderId="4" xfId="0" applyNumberFormat="1" applyFont="1" applyFill="1" applyBorder="1" applyAlignment="1">
      <alignment horizontal="center" vertical="center" wrapText="1"/>
    </xf>
    <xf numFmtId="44" fontId="1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44" fontId="0" fillId="0" borderId="5" xfId="0" applyNumberFormat="1" applyFont="1" applyFill="1" applyBorder="1" applyAlignment="1">
      <alignment horizontal="center" vertical="center"/>
    </xf>
    <xf numFmtId="44" fontId="1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/>
    <xf numFmtId="0" fontId="1" fillId="0" borderId="5" xfId="0" applyFont="1" applyBorder="1" applyAlignment="1">
      <alignment horizontal="left" vertical="center"/>
    </xf>
    <xf numFmtId="4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/>
    <xf numFmtId="44" fontId="1" fillId="0" borderId="5" xfId="0" applyNumberFormat="1" applyFont="1" applyBorder="1"/>
    <xf numFmtId="0" fontId="0" fillId="0" borderId="5" xfId="0" applyFont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44" fontId="3" fillId="0" borderId="0" xfId="0" applyNumberFormat="1" applyFont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44" fontId="0" fillId="0" borderId="9" xfId="0" applyNumberFormat="1" applyFont="1" applyFill="1" applyBorder="1" applyAlignment="1">
      <alignment horizontal="center" vertical="center"/>
    </xf>
    <xf numFmtId="44" fontId="0" fillId="0" borderId="4" xfId="0" applyNumberFormat="1" applyFont="1" applyFill="1" applyBorder="1" applyAlignment="1">
      <alignment horizontal="center" vertical="center"/>
    </xf>
    <xf numFmtId="44" fontId="1" fillId="0" borderId="9" xfId="0" applyNumberFormat="1" applyFont="1" applyFill="1" applyBorder="1" applyAlignment="1">
      <alignment horizontal="center" vertical="center"/>
    </xf>
    <xf numFmtId="44" fontId="1" fillId="0" borderId="4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4" fontId="1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FEC6"/>
      <color rgb="FFC8FD8D"/>
      <color rgb="FF95F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="96" zoomScaleNormal="96" workbookViewId="0">
      <selection activeCell="B8" sqref="B8"/>
    </sheetView>
  </sheetViews>
  <sheetFormatPr defaultColWidth="9.6640625" defaultRowHeight="14.4" x14ac:dyDescent="0.3"/>
  <cols>
    <col min="1" max="1" width="16.109375" style="23" customWidth="1"/>
    <col min="2" max="2" width="56.21875" style="21" customWidth="1"/>
    <col min="3" max="3" width="25.77734375" style="22" customWidth="1"/>
    <col min="4" max="4" width="22.21875" style="22" bestFit="1" customWidth="1"/>
    <col min="5" max="5" width="25.21875" style="22" customWidth="1"/>
    <col min="6" max="8" width="9.6640625" style="1"/>
    <col min="9" max="9" width="13.77734375" style="1" bestFit="1" customWidth="1"/>
    <col min="10" max="16384" width="9.6640625" style="1"/>
  </cols>
  <sheetData>
    <row r="1" spans="1:5" ht="35.25" customHeight="1" thickBot="1" x14ac:dyDescent="0.35">
      <c r="A1" s="46" t="s">
        <v>0</v>
      </c>
      <c r="B1" s="47"/>
      <c r="C1" s="47"/>
      <c r="D1" s="47"/>
      <c r="E1" s="48"/>
    </row>
    <row r="2" spans="1:5" ht="53.4" customHeight="1" x14ac:dyDescent="0.3">
      <c r="A2" s="2" t="s">
        <v>1</v>
      </c>
      <c r="B2" s="3" t="s">
        <v>2</v>
      </c>
      <c r="C2" s="4" t="s">
        <v>3</v>
      </c>
      <c r="D2" s="49" t="s">
        <v>4</v>
      </c>
      <c r="E2" s="5" t="s">
        <v>5</v>
      </c>
    </row>
    <row r="3" spans="1:5" x14ac:dyDescent="0.3">
      <c r="A3" s="6" t="s">
        <v>6</v>
      </c>
      <c r="B3" s="7" t="s">
        <v>7</v>
      </c>
      <c r="C3" s="8">
        <v>271812911</v>
      </c>
      <c r="D3" s="9">
        <v>271812911</v>
      </c>
      <c r="E3" s="9">
        <v>103398</v>
      </c>
    </row>
    <row r="4" spans="1:5" x14ac:dyDescent="0.3">
      <c r="A4" s="31"/>
      <c r="B4" s="32"/>
      <c r="C4" s="32"/>
      <c r="D4" s="32"/>
      <c r="E4" s="33"/>
    </row>
    <row r="5" spans="1:5" ht="14.25" customHeight="1" x14ac:dyDescent="0.3">
      <c r="A5" s="34" t="s">
        <v>8</v>
      </c>
      <c r="B5" s="10" t="s">
        <v>9</v>
      </c>
      <c r="C5" s="11">
        <v>1287054780</v>
      </c>
      <c r="D5" s="11"/>
      <c r="E5" s="12"/>
    </row>
    <row r="6" spans="1:5" ht="14.25" customHeight="1" x14ac:dyDescent="0.3">
      <c r="A6" s="35"/>
      <c r="B6" s="10" t="s">
        <v>10</v>
      </c>
      <c r="C6" s="11">
        <v>1576044856</v>
      </c>
      <c r="D6" s="8"/>
      <c r="E6" s="8"/>
    </row>
    <row r="7" spans="1:5" ht="14.25" customHeight="1" x14ac:dyDescent="0.3">
      <c r="A7" s="35"/>
      <c r="B7" s="10" t="s">
        <v>11</v>
      </c>
      <c r="C7" s="11">
        <v>750621.28044722602</v>
      </c>
      <c r="D7" s="8"/>
      <c r="E7" s="8"/>
    </row>
    <row r="8" spans="1:5" x14ac:dyDescent="0.3">
      <c r="A8" s="36"/>
      <c r="B8" s="13"/>
      <c r="C8" s="14"/>
      <c r="D8" s="9">
        <f>SUM(C5,C6,C7)</f>
        <v>2863850257.280447</v>
      </c>
      <c r="E8" s="14">
        <v>125466.6</v>
      </c>
    </row>
    <row r="9" spans="1:5" x14ac:dyDescent="0.3">
      <c r="A9" s="31"/>
      <c r="B9" s="32"/>
      <c r="C9" s="32"/>
      <c r="D9" s="32"/>
      <c r="E9" s="33"/>
    </row>
    <row r="10" spans="1:5" x14ac:dyDescent="0.3">
      <c r="A10" s="15" t="s">
        <v>12</v>
      </c>
      <c r="B10" s="10" t="s">
        <v>13</v>
      </c>
      <c r="C10" s="11">
        <v>159299229</v>
      </c>
      <c r="D10" s="14">
        <v>159299229</v>
      </c>
      <c r="E10" s="14">
        <v>17114.75</v>
      </c>
    </row>
    <row r="11" spans="1:5" x14ac:dyDescent="0.3">
      <c r="A11" s="31"/>
      <c r="B11" s="32"/>
      <c r="C11" s="32"/>
      <c r="D11" s="32"/>
      <c r="E11" s="33"/>
    </row>
    <row r="12" spans="1:5" ht="14.25" customHeight="1" x14ac:dyDescent="0.3">
      <c r="A12" s="34" t="s">
        <v>14</v>
      </c>
      <c r="B12" s="10" t="s">
        <v>15</v>
      </c>
      <c r="C12" s="11">
        <v>1031766861</v>
      </c>
      <c r="D12" s="12"/>
      <c r="E12" s="12"/>
    </row>
    <row r="13" spans="1:5" ht="14.25" customHeight="1" x14ac:dyDescent="0.3">
      <c r="A13" s="35"/>
      <c r="B13" s="10" t="s">
        <v>11</v>
      </c>
      <c r="C13" s="11">
        <v>16267846.924245017</v>
      </c>
      <c r="D13" s="11"/>
      <c r="E13" s="11"/>
    </row>
    <row r="14" spans="1:5" x14ac:dyDescent="0.3">
      <c r="A14" s="36"/>
      <c r="B14" s="13"/>
      <c r="C14" s="14"/>
      <c r="D14" s="14">
        <f>SUM(C12,C13)</f>
        <v>1048034707.924245</v>
      </c>
      <c r="E14" s="14">
        <v>87624.38</v>
      </c>
    </row>
    <row r="15" spans="1:5" x14ac:dyDescent="0.3">
      <c r="A15" s="31"/>
      <c r="B15" s="32"/>
      <c r="C15" s="32"/>
      <c r="D15" s="32"/>
      <c r="E15" s="33"/>
    </row>
    <row r="16" spans="1:5" x14ac:dyDescent="0.3">
      <c r="A16" s="15" t="s">
        <v>16</v>
      </c>
      <c r="B16" s="10" t="s">
        <v>17</v>
      </c>
      <c r="C16" s="11">
        <v>357763735</v>
      </c>
      <c r="D16" s="14">
        <v>357763735</v>
      </c>
      <c r="E16" s="14">
        <v>55851</v>
      </c>
    </row>
    <row r="17" spans="1:5" x14ac:dyDescent="0.3">
      <c r="A17" s="43"/>
      <c r="B17" s="44"/>
      <c r="C17" s="44"/>
      <c r="D17" s="44"/>
      <c r="E17" s="45"/>
    </row>
    <row r="18" spans="1:5" x14ac:dyDescent="0.3">
      <c r="A18" s="16" t="s">
        <v>18</v>
      </c>
      <c r="B18" s="10" t="s">
        <v>19</v>
      </c>
      <c r="C18" s="11">
        <v>865679148</v>
      </c>
      <c r="D18" s="14">
        <v>865679148</v>
      </c>
      <c r="E18" s="14">
        <v>38531</v>
      </c>
    </row>
    <row r="19" spans="1:5" x14ac:dyDescent="0.3">
      <c r="A19" s="31"/>
      <c r="B19" s="32"/>
      <c r="C19" s="32"/>
      <c r="D19" s="32"/>
      <c r="E19" s="33"/>
    </row>
    <row r="20" spans="1:5" s="17" customFormat="1" x14ac:dyDescent="0.3">
      <c r="A20" s="34" t="s">
        <v>20</v>
      </c>
      <c r="B20" s="10" t="s">
        <v>21</v>
      </c>
      <c r="C20" s="11">
        <v>105611813</v>
      </c>
      <c r="D20" s="14"/>
      <c r="E20" s="14"/>
    </row>
    <row r="21" spans="1:5" s="17" customFormat="1" x14ac:dyDescent="0.3">
      <c r="A21" s="35"/>
      <c r="B21" s="10" t="s">
        <v>11</v>
      </c>
      <c r="C21" s="11">
        <v>633168.63681761036</v>
      </c>
      <c r="D21" s="14"/>
      <c r="E21" s="14"/>
    </row>
    <row r="22" spans="1:5" x14ac:dyDescent="0.3">
      <c r="A22" s="36"/>
      <c r="B22" s="10"/>
      <c r="C22" s="11"/>
      <c r="D22" s="14">
        <f>SUM(C20,C21)</f>
        <v>106244981.6368176</v>
      </c>
      <c r="E22" s="14">
        <v>32781.54</v>
      </c>
    </row>
    <row r="23" spans="1:5" s="17" customFormat="1" x14ac:dyDescent="0.3">
      <c r="A23" s="31"/>
      <c r="B23" s="32"/>
      <c r="C23" s="32"/>
      <c r="D23" s="32"/>
      <c r="E23" s="33"/>
    </row>
    <row r="24" spans="1:5" x14ac:dyDescent="0.3">
      <c r="A24" s="15" t="s">
        <v>22</v>
      </c>
      <c r="B24" s="10" t="s">
        <v>23</v>
      </c>
      <c r="C24" s="11">
        <v>235284014</v>
      </c>
      <c r="D24" s="14">
        <v>235284014</v>
      </c>
      <c r="E24" s="14">
        <v>45820</v>
      </c>
    </row>
    <row r="25" spans="1:5" x14ac:dyDescent="0.3">
      <c r="A25" s="31"/>
      <c r="B25" s="32"/>
      <c r="C25" s="32"/>
      <c r="D25" s="32"/>
      <c r="E25" s="33"/>
    </row>
    <row r="26" spans="1:5" x14ac:dyDescent="0.3">
      <c r="A26" s="34" t="s">
        <v>24</v>
      </c>
      <c r="B26" s="10" t="s">
        <v>25</v>
      </c>
      <c r="C26" s="11">
        <v>1514069091.02</v>
      </c>
      <c r="D26" s="18">
        <v>1514069091.02</v>
      </c>
      <c r="E26" s="18">
        <v>68234.509999999995</v>
      </c>
    </row>
    <row r="27" spans="1:5" ht="28.8" x14ac:dyDescent="0.3">
      <c r="A27" s="36"/>
      <c r="B27" s="19" t="s">
        <v>26</v>
      </c>
      <c r="C27" s="11">
        <v>11961322.48</v>
      </c>
      <c r="D27" s="14">
        <v>11961322.48</v>
      </c>
      <c r="E27" s="14">
        <v>569.42999999999995</v>
      </c>
    </row>
    <row r="28" spans="1:5" ht="14.25" customHeight="1" x14ac:dyDescent="0.3">
      <c r="A28" s="31"/>
      <c r="B28" s="32"/>
      <c r="C28" s="32"/>
      <c r="D28" s="32"/>
      <c r="E28" s="33"/>
    </row>
    <row r="29" spans="1:5" ht="14.25" customHeight="1" x14ac:dyDescent="0.3">
      <c r="A29" s="34" t="s">
        <v>27</v>
      </c>
      <c r="B29" s="7" t="s">
        <v>28</v>
      </c>
      <c r="C29" s="11">
        <v>246758198</v>
      </c>
      <c r="D29" s="12"/>
      <c r="E29" s="12"/>
    </row>
    <row r="30" spans="1:5" s="17" customFormat="1" x14ac:dyDescent="0.3">
      <c r="A30" s="35"/>
      <c r="B30" s="10" t="s">
        <v>29</v>
      </c>
      <c r="C30" s="11">
        <v>5626397</v>
      </c>
      <c r="D30" s="11"/>
      <c r="E30" s="11"/>
    </row>
    <row r="31" spans="1:5" x14ac:dyDescent="0.3">
      <c r="A31" s="36"/>
      <c r="B31" s="13"/>
      <c r="C31" s="14"/>
      <c r="D31" s="14">
        <f>SUM(C29:C30)</f>
        <v>252384595</v>
      </c>
      <c r="E31" s="14">
        <v>61897</v>
      </c>
    </row>
    <row r="32" spans="1:5" s="17" customFormat="1" x14ac:dyDescent="0.3">
      <c r="A32" s="31"/>
      <c r="B32" s="32"/>
      <c r="C32" s="32"/>
      <c r="D32" s="32"/>
      <c r="E32" s="33"/>
    </row>
    <row r="33" spans="1:5" x14ac:dyDescent="0.3">
      <c r="A33" s="15" t="s">
        <v>30</v>
      </c>
      <c r="B33" s="10" t="s">
        <v>31</v>
      </c>
      <c r="C33" s="11">
        <v>161412677</v>
      </c>
      <c r="D33" s="14">
        <v>161412677</v>
      </c>
      <c r="E33" s="14">
        <v>63698.77</v>
      </c>
    </row>
    <row r="34" spans="1:5" s="17" customFormat="1" x14ac:dyDescent="0.3">
      <c r="A34" s="31"/>
      <c r="B34" s="32"/>
      <c r="C34" s="32"/>
      <c r="D34" s="32"/>
      <c r="E34" s="33"/>
    </row>
    <row r="35" spans="1:5" x14ac:dyDescent="0.3">
      <c r="A35" s="15" t="s">
        <v>32</v>
      </c>
      <c r="B35" s="19" t="s">
        <v>33</v>
      </c>
      <c r="C35" s="11">
        <v>113724978</v>
      </c>
      <c r="D35" s="14">
        <v>113724978</v>
      </c>
      <c r="E35" s="14">
        <v>30818</v>
      </c>
    </row>
    <row r="36" spans="1:5" s="17" customFormat="1" x14ac:dyDescent="0.3">
      <c r="A36" s="31"/>
      <c r="B36" s="32"/>
      <c r="C36" s="32"/>
      <c r="D36" s="32"/>
      <c r="E36" s="33"/>
    </row>
    <row r="37" spans="1:5" x14ac:dyDescent="0.3">
      <c r="A37" s="15" t="s">
        <v>34</v>
      </c>
      <c r="B37" s="10" t="s">
        <v>35</v>
      </c>
      <c r="C37" s="11">
        <v>217430596</v>
      </c>
      <c r="D37" s="14">
        <v>217430596</v>
      </c>
      <c r="E37" s="14">
        <v>37937.4</v>
      </c>
    </row>
    <row r="38" spans="1:5" s="17" customFormat="1" x14ac:dyDescent="0.3">
      <c r="A38" s="31"/>
      <c r="B38" s="32"/>
      <c r="C38" s="32"/>
      <c r="D38" s="32"/>
      <c r="E38" s="33"/>
    </row>
    <row r="39" spans="1:5" s="17" customFormat="1" x14ac:dyDescent="0.3">
      <c r="A39" s="6" t="s">
        <v>36</v>
      </c>
      <c r="B39" s="37" t="s">
        <v>37</v>
      </c>
      <c r="C39" s="39">
        <v>410168891</v>
      </c>
      <c r="D39" s="41">
        <v>410168891</v>
      </c>
      <c r="E39" s="9">
        <v>73260.14</v>
      </c>
    </row>
    <row r="40" spans="1:5" x14ac:dyDescent="0.3">
      <c r="A40" s="6" t="s">
        <v>38</v>
      </c>
      <c r="B40" s="38"/>
      <c r="C40" s="40"/>
      <c r="D40" s="42"/>
      <c r="E40" s="9">
        <v>73260.14</v>
      </c>
    </row>
    <row r="41" spans="1:5" s="17" customFormat="1" x14ac:dyDescent="0.3">
      <c r="A41" s="31"/>
      <c r="B41" s="32"/>
      <c r="C41" s="32"/>
      <c r="D41" s="32"/>
      <c r="E41" s="33"/>
    </row>
    <row r="42" spans="1:5" x14ac:dyDescent="0.3">
      <c r="A42" s="15" t="s">
        <v>39</v>
      </c>
      <c r="B42" s="10" t="s">
        <v>40</v>
      </c>
      <c r="C42" s="11">
        <v>11256927</v>
      </c>
      <c r="D42" s="14">
        <v>11256927</v>
      </c>
      <c r="E42" s="14">
        <v>5163.7299999999996</v>
      </c>
    </row>
    <row r="43" spans="1:5" s="17" customFormat="1" x14ac:dyDescent="0.3">
      <c r="A43" s="31"/>
      <c r="B43" s="32"/>
      <c r="C43" s="32"/>
      <c r="D43" s="32"/>
      <c r="E43" s="33"/>
    </row>
    <row r="44" spans="1:5" x14ac:dyDescent="0.3">
      <c r="A44" s="6" t="s">
        <v>41</v>
      </c>
      <c r="B44" s="7" t="s">
        <v>42</v>
      </c>
      <c r="C44" s="8">
        <v>209063348</v>
      </c>
      <c r="D44" s="9">
        <v>209063348</v>
      </c>
      <c r="E44" s="9">
        <v>25611</v>
      </c>
    </row>
    <row r="45" spans="1:5" ht="14.25" customHeight="1" x14ac:dyDescent="0.3">
      <c r="A45" s="31"/>
      <c r="B45" s="32"/>
      <c r="C45" s="32"/>
      <c r="D45" s="32"/>
      <c r="E45" s="33"/>
    </row>
    <row r="46" spans="1:5" ht="14.25" customHeight="1" x14ac:dyDescent="0.3">
      <c r="A46" s="34" t="s">
        <v>43</v>
      </c>
      <c r="B46" s="10" t="s">
        <v>44</v>
      </c>
      <c r="C46" s="11">
        <v>304812888</v>
      </c>
      <c r="D46" s="12"/>
      <c r="E46" s="12"/>
    </row>
    <row r="47" spans="1:5" s="17" customFormat="1" x14ac:dyDescent="0.3">
      <c r="A47" s="35"/>
      <c r="B47" s="10" t="s">
        <v>45</v>
      </c>
      <c r="C47" s="11">
        <v>17086212</v>
      </c>
      <c r="D47" s="11"/>
      <c r="E47" s="11"/>
    </row>
    <row r="48" spans="1:5" x14ac:dyDescent="0.3">
      <c r="A48" s="36"/>
      <c r="B48" s="13"/>
      <c r="C48" s="14"/>
      <c r="D48" s="14">
        <f>SUM(C46:C47)</f>
        <v>321899100</v>
      </c>
      <c r="E48" s="14">
        <v>54820.88</v>
      </c>
    </row>
    <row r="49" spans="1:5" ht="14.25" customHeight="1" x14ac:dyDescent="0.3">
      <c r="A49" s="31"/>
      <c r="B49" s="32"/>
      <c r="C49" s="32"/>
      <c r="D49" s="32"/>
      <c r="E49" s="33"/>
    </row>
    <row r="50" spans="1:5" ht="14.25" customHeight="1" x14ac:dyDescent="0.3">
      <c r="A50" s="34" t="s">
        <v>46</v>
      </c>
      <c r="B50" s="10" t="s">
        <v>47</v>
      </c>
      <c r="C50" s="11">
        <v>724534909</v>
      </c>
      <c r="D50" s="12"/>
      <c r="E50" s="12"/>
    </row>
    <row r="51" spans="1:5" ht="14.25" customHeight="1" x14ac:dyDescent="0.3">
      <c r="A51" s="35"/>
      <c r="B51" s="10" t="s">
        <v>48</v>
      </c>
      <c r="C51" s="11">
        <v>2584702</v>
      </c>
      <c r="D51" s="11"/>
      <c r="E51" s="11"/>
    </row>
    <row r="52" spans="1:5" s="17" customFormat="1" x14ac:dyDescent="0.3">
      <c r="A52" s="35"/>
      <c r="B52" s="10" t="s">
        <v>49</v>
      </c>
      <c r="C52" s="11">
        <v>9012709</v>
      </c>
      <c r="D52" s="11"/>
      <c r="E52" s="11"/>
    </row>
    <row r="53" spans="1:5" x14ac:dyDescent="0.3">
      <c r="A53" s="36"/>
      <c r="B53" s="13"/>
      <c r="C53" s="14"/>
      <c r="D53" s="14">
        <f>SUM(C50:C52)</f>
        <v>736132320</v>
      </c>
      <c r="E53" s="14">
        <v>104055</v>
      </c>
    </row>
    <row r="54" spans="1:5" s="17" customFormat="1" x14ac:dyDescent="0.3">
      <c r="A54" s="31"/>
      <c r="B54" s="32"/>
      <c r="C54" s="32"/>
      <c r="D54" s="32"/>
      <c r="E54" s="33"/>
    </row>
    <row r="55" spans="1:5" x14ac:dyDescent="0.3">
      <c r="A55" s="15" t="s">
        <v>50</v>
      </c>
      <c r="B55" s="10" t="s">
        <v>51</v>
      </c>
      <c r="C55" s="11">
        <v>1729563805</v>
      </c>
      <c r="D55" s="14">
        <v>1729563805</v>
      </c>
      <c r="E55" s="14">
        <v>180897.79</v>
      </c>
    </row>
    <row r="56" spans="1:5" s="17" customFormat="1" x14ac:dyDescent="0.3">
      <c r="A56" s="31"/>
      <c r="B56" s="32"/>
      <c r="C56" s="32"/>
      <c r="D56" s="32"/>
      <c r="E56" s="33"/>
    </row>
    <row r="57" spans="1:5" x14ac:dyDescent="0.3">
      <c r="A57" s="15" t="s">
        <v>52</v>
      </c>
      <c r="B57" s="10" t="s">
        <v>53</v>
      </c>
      <c r="C57" s="11">
        <v>20700000</v>
      </c>
      <c r="D57" s="14">
        <v>20700000</v>
      </c>
      <c r="E57" s="14">
        <v>53766</v>
      </c>
    </row>
    <row r="58" spans="1:5" x14ac:dyDescent="0.3">
      <c r="A58" s="31"/>
      <c r="B58" s="32"/>
      <c r="C58" s="32"/>
      <c r="D58" s="32"/>
      <c r="E58" s="33"/>
    </row>
    <row r="59" spans="1:5" x14ac:dyDescent="0.3">
      <c r="A59" s="20"/>
      <c r="B59" s="10" t="s">
        <v>54</v>
      </c>
      <c r="C59" s="11">
        <v>15729044</v>
      </c>
      <c r="D59" s="20"/>
      <c r="E59" s="20"/>
    </row>
    <row r="60" spans="1:5" x14ac:dyDescent="0.3">
      <c r="A60" s="20"/>
      <c r="B60" s="10" t="s">
        <v>55</v>
      </c>
      <c r="C60" s="11">
        <v>25793147</v>
      </c>
      <c r="D60" s="20"/>
      <c r="E60" s="20"/>
    </row>
    <row r="61" spans="1:5" x14ac:dyDescent="0.3">
      <c r="A61" s="20"/>
      <c r="B61" s="10" t="s">
        <v>56</v>
      </c>
      <c r="C61" s="11">
        <v>286359301.74000001</v>
      </c>
      <c r="D61" s="20"/>
      <c r="E61" s="20"/>
    </row>
    <row r="62" spans="1:5" x14ac:dyDescent="0.3">
      <c r="A62" s="20"/>
      <c r="B62" s="10" t="s">
        <v>57</v>
      </c>
      <c r="C62" s="11">
        <v>9367951</v>
      </c>
      <c r="D62" s="20"/>
      <c r="E62" s="20"/>
    </row>
    <row r="63" spans="1:5" x14ac:dyDescent="0.3">
      <c r="A63" s="21"/>
    </row>
    <row r="64" spans="1:5" x14ac:dyDescent="0.3">
      <c r="B64" s="13" t="s">
        <v>58</v>
      </c>
      <c r="C64" s="14">
        <f>SUM(C3:C62)</f>
        <v>11954986078.081509</v>
      </c>
      <c r="D64" s="14">
        <f>SUM(D3:D62)</f>
        <v>11617736634.341509</v>
      </c>
    </row>
    <row r="66" spans="1:5" x14ac:dyDescent="0.3">
      <c r="A66" s="24" t="s">
        <v>59</v>
      </c>
      <c r="B66" s="25"/>
    </row>
    <row r="67" spans="1:5" x14ac:dyDescent="0.3">
      <c r="A67" s="26"/>
      <c r="B67" s="27"/>
      <c r="C67" s="28"/>
      <c r="D67" s="28"/>
    </row>
    <row r="68" spans="1:5" x14ac:dyDescent="0.3">
      <c r="A68" s="29"/>
      <c r="B68" s="24"/>
      <c r="C68" s="30"/>
      <c r="D68" s="30"/>
      <c r="E68" s="30"/>
    </row>
  </sheetData>
  <mergeCells count="31">
    <mergeCell ref="A25:E25"/>
    <mergeCell ref="A1:E1"/>
    <mergeCell ref="A4:E4"/>
    <mergeCell ref="A5:A8"/>
    <mergeCell ref="A9:E9"/>
    <mergeCell ref="A11:E11"/>
    <mergeCell ref="A12:A14"/>
    <mergeCell ref="A15:E15"/>
    <mergeCell ref="A17:E17"/>
    <mergeCell ref="A19:E19"/>
    <mergeCell ref="A20:A22"/>
    <mergeCell ref="A23:E23"/>
    <mergeCell ref="A43:E43"/>
    <mergeCell ref="A26:A27"/>
    <mergeCell ref="A28:E28"/>
    <mergeCell ref="A29:A31"/>
    <mergeCell ref="A32:E32"/>
    <mergeCell ref="A34:E34"/>
    <mergeCell ref="A36:E36"/>
    <mergeCell ref="A38:E38"/>
    <mergeCell ref="B39:B40"/>
    <mergeCell ref="C39:C40"/>
    <mergeCell ref="D39:D40"/>
    <mergeCell ref="A41:E41"/>
    <mergeCell ref="A58:E58"/>
    <mergeCell ref="A45:E45"/>
    <mergeCell ref="A46:A48"/>
    <mergeCell ref="A49:E49"/>
    <mergeCell ref="A50:A53"/>
    <mergeCell ref="A54:E54"/>
    <mergeCell ref="A56:E56"/>
  </mergeCells>
  <pageMargins left="0.5" right="0.5" top="0.5" bottom="0.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 2024</vt:lpstr>
      <vt:lpstr>'June 2024'!Print_Area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Faith K. Daley</dc:creator>
  <cp:lastModifiedBy>Faith K. Daley</cp:lastModifiedBy>
  <dcterms:created xsi:type="dcterms:W3CDTF">2024-06-26T17:39:24Z</dcterms:created>
  <dcterms:modified xsi:type="dcterms:W3CDTF">2024-06-26T17:44:35Z</dcterms:modified>
</cp:coreProperties>
</file>