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20" yWindow="7350" windowWidth="24240" windowHeight="5775" tabRatio="599"/>
  </bookViews>
  <sheets>
    <sheet name="Exhibit I" sheetId="19" r:id="rId1"/>
    <sheet name="Exhibit II" sheetId="1" r:id="rId2"/>
    <sheet name="Exhibit III" sheetId="28" r:id="rId3"/>
    <sheet name="Exhibit IV" sheetId="25" r:id="rId4"/>
    <sheet name="Exhibit V" sheetId="33" r:id="rId5"/>
    <sheet name="Exhibit VI" sheetId="29" r:id="rId6"/>
    <sheet name="Exhibit VII" sheetId="30" r:id="rId7"/>
    <sheet name="Exhibit VIII" sheetId="3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H1" localSheetId="4" hidden="1">{"'Metretek HTML'!$A$7:$W$42"}</definedName>
    <definedName name="_________________H1" localSheetId="5" hidden="1">{"'Metretek HTML'!$A$7:$W$42"}</definedName>
    <definedName name="_________________H1" hidden="1">{"'Metretek HTML'!$A$7:$W$42"}</definedName>
    <definedName name="______H1" localSheetId="4" hidden="1">{"'Metretek HTML'!$A$7:$W$42"}</definedName>
    <definedName name="______H1" localSheetId="5" hidden="1">{"'Metretek HTML'!$A$7:$W$42"}</definedName>
    <definedName name="______H1" hidden="1">{"'Metretek HTML'!$A$7:$W$42"}</definedName>
    <definedName name="_____H1" localSheetId="4" hidden="1">{"'Metretek HTML'!$A$7:$W$42"}</definedName>
    <definedName name="_____H1" localSheetId="5" hidden="1">{"'Metretek HTML'!$A$7:$W$42"}</definedName>
    <definedName name="_____H1" hidden="1">{"'Metretek HTML'!$A$7:$W$42"}</definedName>
    <definedName name="_____ryr56565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__ryr56565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_H1" localSheetId="4" hidden="1">{"'Metretek HTML'!$A$7:$W$42"}</definedName>
    <definedName name="____H1" localSheetId="5" hidden="1">{"'Metretek HTML'!$A$7:$W$42"}</definedName>
    <definedName name="____H1" hidden="1">{"'Metretek HTML'!$A$7:$W$42"}</definedName>
    <definedName name="____ryr56565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_ryr56565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H1" localSheetId="4" hidden="1">{"'Metretek HTML'!$A$7:$W$42"}</definedName>
    <definedName name="___H1" localSheetId="5" hidden="1">{"'Metretek HTML'!$A$7:$W$42"}</definedName>
    <definedName name="___H1" hidden="1">{"'Metretek HTML'!$A$7:$W$42"}</definedName>
    <definedName name="___ryr56565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ryr56565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1__123Graph_ACHART_17" localSheetId="4" hidden="1">'[1]10'!#REF!</definedName>
    <definedName name="__1__123Graph_ACHART_17" hidden="1">'[1]10'!#REF!</definedName>
    <definedName name="__123Graph_A" localSheetId="4" hidden="1">#REF!</definedName>
    <definedName name="__123Graph_A" localSheetId="5" hidden="1">#REF!</definedName>
    <definedName name="__123Graph_A" hidden="1">#REF!</definedName>
    <definedName name="__123Graph_B" localSheetId="4" hidden="1">[2]Inputs!#REF!</definedName>
    <definedName name="__123Graph_B" localSheetId="5" hidden="1">[2]Inputs!#REF!</definedName>
    <definedName name="__123Graph_B" hidden="1">[2]Inputs!#REF!</definedName>
    <definedName name="__123Graph_C" localSheetId="4" hidden="1">#REF!</definedName>
    <definedName name="__123Graph_C" localSheetId="5" hidden="1">#REF!</definedName>
    <definedName name="__123Graph_C" hidden="1">#REF!</definedName>
    <definedName name="__123Graph_D" localSheetId="4" hidden="1">[3]Assump!#REF!</definedName>
    <definedName name="__123Graph_D" localSheetId="5" hidden="1">[3]Assump!#REF!</definedName>
    <definedName name="__123Graph_D" hidden="1">[3]Assump!#REF!</definedName>
    <definedName name="__123Graph_E" localSheetId="4" hidden="1">#REF!</definedName>
    <definedName name="__123Graph_E" localSheetId="5" hidden="1">#REF!</definedName>
    <definedName name="__123Graph_E" hidden="1">#REF!</definedName>
    <definedName name="__123Graph_F" localSheetId="4" hidden="1">#REF!</definedName>
    <definedName name="__123Graph_F" localSheetId="5" hidden="1">#REF!</definedName>
    <definedName name="__123Graph_F" hidden="1">#REF!</definedName>
    <definedName name="__H1" localSheetId="4" hidden="1">{"'Metretek HTML'!$A$7:$W$42"}</definedName>
    <definedName name="__H1" localSheetId="5" hidden="1">{"'Metretek HTML'!$A$7:$W$42"}</definedName>
    <definedName name="__H1" hidden="1">{"'Metretek HTML'!$A$7:$W$42"}</definedName>
    <definedName name="__ryr56565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ryr56565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1__123Graph_ACHART_17" localSheetId="4" hidden="1">'[4]10'!#REF!</definedName>
    <definedName name="_1__123Graph_ACHART_17" hidden="1">'[4]10'!#REF!</definedName>
    <definedName name="_1__123Graph_ACONTRACT_BY_B_U" hidden="1">'[5]QRE Charts'!$D$275:$Q$275</definedName>
    <definedName name="_1_0_0_K" localSheetId="4" hidden="1">[6]Masterdata!#REF!</definedName>
    <definedName name="_1_0_0_K" localSheetId="5" hidden="1">[6]Masterdata!#REF!</definedName>
    <definedName name="_1_0_0_K" hidden="1">[6]Masterdata!#REF!</definedName>
    <definedName name="_1_0_0_L" localSheetId="4" hidden="1">[6]Masterdata!#REF!</definedName>
    <definedName name="_1_0_0_L" localSheetId="5" hidden="1">[6]Masterdata!#REF!</definedName>
    <definedName name="_1_0_0_L" hidden="1">[6]Masterdata!#REF!</definedName>
    <definedName name="_10__123Graph_ACHART_17" localSheetId="4" hidden="1">'[4]10'!#REF!</definedName>
    <definedName name="_10__123Graph_ACHART_17" localSheetId="5" hidden="1">'[4]10'!#REF!</definedName>
    <definedName name="_10__123Graph_ACHART_17" hidden="1">'[4]10'!#REF!</definedName>
    <definedName name="_10__123Graph_ASUPPLIES_BY_B_U" hidden="1">'[7]QRE Charts'!$D$249:$Q$249</definedName>
    <definedName name="_10__123Graph_AWAGES_BY_B_U" hidden="1">'[8]QRE Charts'!$D$223:$R$223</definedName>
    <definedName name="_10__123Graph_BQRE_S_BY_TYPE" hidden="1">'[5]QRE''s'!$D$100:$R$100</definedName>
    <definedName name="_102__123Graph_XQRE_S_BY_CO." hidden="1">'[9]QRE Charts'!$D$222:$R$222</definedName>
    <definedName name="_105__123Graph_XQRE_S_BY_TYPE" hidden="1">'[9]QRE Charts'!$D$222:$R$222</definedName>
    <definedName name="_108__123Graph_XSUPPLIES_BY_B_U" hidden="1">'[9]QRE Charts'!$D$222:$R$222</definedName>
    <definedName name="_11__123Graph_ACHART_17" localSheetId="4" hidden="1">'[10]10'!#REF!</definedName>
    <definedName name="_11__123Graph_ACHART_17" hidden="1">'[10]10'!#REF!</definedName>
    <definedName name="_11__123Graph_BCONTRACT_BY_B_U" hidden="1">'[8]QRE Charts'!$D$276:$Q$276</definedName>
    <definedName name="_11__123Graph_BSENS_COMPARISON" hidden="1">'[5]QRE Charts'!$E$366:$O$366</definedName>
    <definedName name="_111__123Graph_XTAX_CREDIT" hidden="1">'[9]QRE Charts'!$C$332:$C$342</definedName>
    <definedName name="_112_0_0_K" localSheetId="4" hidden="1">[6]Masterdata!#REF!</definedName>
    <definedName name="_112_0_0_K" localSheetId="5" hidden="1">[6]Masterdata!#REF!</definedName>
    <definedName name="_112_0_0_K" hidden="1">[6]Masterdata!#REF!</definedName>
    <definedName name="_113_0_0_K" localSheetId="4" hidden="1">[6]Masterdata!#REF!</definedName>
    <definedName name="_113_0_0_K" localSheetId="5" hidden="1">[6]Masterdata!#REF!</definedName>
    <definedName name="_113_0_0_K" hidden="1">[6]Masterdata!#REF!</definedName>
    <definedName name="_113_0_0_S" localSheetId="4" hidden="1">[6]Masterdata!#REF!</definedName>
    <definedName name="_113_0_0_S" localSheetId="5" hidden="1">[6]Masterdata!#REF!</definedName>
    <definedName name="_113_0_0_S" hidden="1">[6]Masterdata!#REF!</definedName>
    <definedName name="_115_0_0_S" localSheetId="4" hidden="1">[6]Masterdata!#REF!</definedName>
    <definedName name="_115_0_0_S" localSheetId="5" hidden="1">[6]Masterdata!#REF!</definedName>
    <definedName name="_115_0_0_S" hidden="1">[6]Masterdata!#REF!</definedName>
    <definedName name="_12__123Graph_ASENS_COMPARISON" hidden="1">'[9]QRE Charts'!$E$365:$O$365</definedName>
    <definedName name="_12__123Graph_ATAX_CREDIT" hidden="1">'[7]QRE Charts'!$D$332:$D$342</definedName>
    <definedName name="_12__123Graph_BQRE_S_BY_CO." hidden="1">'[8]QRE Charts'!$D$302:$R$302</definedName>
    <definedName name="_12__123Graph_BSUPPLIES_BY_B_U" hidden="1">'[5]QRE Charts'!$D$250:$Q$250</definedName>
    <definedName name="_13__123Graph_BQRE_S_BY_TYPE" hidden="1">'[8]QRE''s'!$D$100:$R$100</definedName>
    <definedName name="_13__123Graph_BTAX_CREDIT" hidden="1">'[5]QRE Charts'!$E$332:$E$342</definedName>
    <definedName name="_14__123Graph_AWAGES_BY_B_U" hidden="1">'[7]QRE Charts'!$D$223:$R$223</definedName>
    <definedName name="_14__123Graph_BSENS_COMPARISON" hidden="1">'[8]QRE Charts'!$E$366:$O$366</definedName>
    <definedName name="_14__123Graph_BWAGES_BY_B_U" hidden="1">'[5]QRE Charts'!$D$224:$R$224</definedName>
    <definedName name="_15__123Graph_ASUPPLIES_BY_B_U" hidden="1">'[9]QRE Charts'!$D$249:$Q$249</definedName>
    <definedName name="_15__123Graph_BSUPPLIES_BY_B_U" hidden="1">'[8]QRE Charts'!$D$250:$Q$250</definedName>
    <definedName name="_15__123Graph_CCONTRACT_BY_B_U" hidden="1">'[5]QRE Charts'!$D$277:$Q$277</definedName>
    <definedName name="_16__123Graph_BCONTRACT_BY_B_U" hidden="1">'[7]QRE Charts'!$D$276:$Q$276</definedName>
    <definedName name="_16__123Graph_BTAX_CREDIT" hidden="1">'[8]QRE Charts'!$E$332:$E$342</definedName>
    <definedName name="_16__123Graph_CQRE_S_BY_CO." hidden="1">'[5]QRE Charts'!$D$303:$R$303</definedName>
    <definedName name="_17__123Graph_BWAGES_BY_B_U" hidden="1">'[8]QRE Charts'!$D$224:$R$224</definedName>
    <definedName name="_17__123Graph_CQRE_S_BY_TYPE" hidden="1">'[5]QRE''s'!$D$101:$R$101</definedName>
    <definedName name="_18__123Graph_ATAX_CREDIT" hidden="1">'[9]QRE Charts'!$D$332:$D$342</definedName>
    <definedName name="_18__123Graph_BQRE_S_BY_CO." hidden="1">'[7]QRE Charts'!$D$302:$R$302</definedName>
    <definedName name="_18__123Graph_CCONTRACT_BY_B_U" hidden="1">'[8]QRE Charts'!$D$277:$Q$277</definedName>
    <definedName name="_18__123Graph_CSENS_COMPARISON" hidden="1">'[5]QRE Charts'!$E$367:$O$367</definedName>
    <definedName name="_19__123Graph_CQRE_S_BY_CO." hidden="1">'[8]QRE Charts'!$D$303:$R$303</definedName>
    <definedName name="_19__123Graph_CSUPPLIES_BY_B_U" hidden="1">'[5]QRE Charts'!$D$251:$Q$251</definedName>
    <definedName name="_2__123Graph_ACHART_17" localSheetId="4" hidden="1">'[4]10'!#REF!</definedName>
    <definedName name="_2__123Graph_ACHART_17" localSheetId="5" hidden="1">'[4]10'!#REF!</definedName>
    <definedName name="_2__123Graph_ACHART_17" hidden="1">'[4]10'!#REF!</definedName>
    <definedName name="_2__123Graph_ACONTRACT_BY_B_U" hidden="1">'[7]QRE Charts'!$D$275:$Q$275</definedName>
    <definedName name="_2__123Graph_AQRE_S_BY_CO." hidden="1">'[5]QRE Charts'!$D$301:$R$301</definedName>
    <definedName name="_2_0_0_S" localSheetId="4" hidden="1">[6]Masterdata!#REF!</definedName>
    <definedName name="_2_0_0_S" localSheetId="5" hidden="1">[6]Masterdata!#REF!</definedName>
    <definedName name="_2_0_0_S" hidden="1">[6]Masterdata!#REF!</definedName>
    <definedName name="_20__123Graph_BQRE_S_BY_TYPE" hidden="1">'[7]QRE''s'!$D$100:$R$100</definedName>
    <definedName name="_20__123Graph_CQRE_S_BY_TYPE" hidden="1">'[8]QRE''s'!$D$101:$R$101</definedName>
    <definedName name="_20__123Graph_CWAGES_BY_B_U" hidden="1">'[5]QRE Charts'!$D$225:$R$225</definedName>
    <definedName name="_21__123Graph_AWAGES_BY_B_U" hidden="1">'[9]QRE Charts'!$D$223:$R$223</definedName>
    <definedName name="_21__123Graph_CSENS_COMPARISON" hidden="1">'[8]QRE Charts'!$E$367:$O$367</definedName>
    <definedName name="_21__123Graph_DCONTRACT_BY_B_U" hidden="1">'[5]QRE Charts'!$D$278:$Q$278</definedName>
    <definedName name="_22__123Graph_BSENS_COMPARISON" hidden="1">'[7]QRE Charts'!$E$366:$O$366</definedName>
    <definedName name="_22__123Graph_CSUPPLIES_BY_B_U" hidden="1">'[8]QRE Charts'!$D$251:$Q$251</definedName>
    <definedName name="_22__123Graph_DQRE_S_BY_CO." hidden="1">'[5]QRE Charts'!$D$304:$R$304</definedName>
    <definedName name="_23__123Graph_CWAGES_BY_B_U" hidden="1">'[8]QRE Charts'!$D$225:$R$225</definedName>
    <definedName name="_23__123Graph_DSUPPLIES_BY_B_U" hidden="1">'[5]QRE Charts'!$D$252:$Q$252</definedName>
    <definedName name="_24__123Graph_BCONTRACT_BY_B_U" hidden="1">'[9]QRE Charts'!$D$276:$Q$276</definedName>
    <definedName name="_24__123Graph_BSUPPLIES_BY_B_U" hidden="1">'[7]QRE Charts'!$D$250:$Q$250</definedName>
    <definedName name="_24__123Graph_DCONTRACT_BY_B_U" hidden="1">'[8]QRE Charts'!$D$278:$Q$278</definedName>
    <definedName name="_24__123Graph_DWAGES_BY_B_U" hidden="1">'[5]QRE Charts'!$D$226:$R$226</definedName>
    <definedName name="_25__123Graph_DQRE_S_BY_CO." hidden="1">'[8]QRE Charts'!$D$304:$R$304</definedName>
    <definedName name="_25__123Graph_ECONTRACT_BY_B_U" hidden="1">'[5]QRE Charts'!$D$279:$Q$279</definedName>
    <definedName name="_26__123Graph_BTAX_CREDIT" hidden="1">'[7]QRE Charts'!$E$332:$E$342</definedName>
    <definedName name="_26__123Graph_DSUPPLIES_BY_B_U" hidden="1">'[8]QRE Charts'!$D$252:$Q$252</definedName>
    <definedName name="_26__123Graph_EQRE_S_BY_CO." hidden="1">'[5]QRE Charts'!$D$305:$R$305</definedName>
    <definedName name="_27__123Graph_BQRE_S_BY_CO." hidden="1">'[9]QRE Charts'!$D$302:$R$302</definedName>
    <definedName name="_27__123Graph_DWAGES_BY_B_U" hidden="1">'[8]QRE Charts'!$D$226:$R$226</definedName>
    <definedName name="_27__123Graph_ESUPPLIES_BY_B_U" hidden="1">'[5]QRE Charts'!$D$253:$Q$253</definedName>
    <definedName name="_28__123Graph_BWAGES_BY_B_U" hidden="1">'[7]QRE Charts'!$D$224:$R$224</definedName>
    <definedName name="_28__123Graph_ECONTRACT_BY_B_U" hidden="1">'[8]QRE Charts'!$D$279:$Q$279</definedName>
    <definedName name="_28__123Graph_EWAGES_BY_B_U" hidden="1">'[5]QRE Charts'!$D$227:$R$227</definedName>
    <definedName name="_29__123Graph_EQRE_S_BY_CO." hidden="1">'[8]QRE Charts'!$D$305:$R$305</definedName>
    <definedName name="_29__123Graph_FCONTRACT_BY_B_U" hidden="1">'[5]QRE Charts'!$D$280:$Q$280</definedName>
    <definedName name="_3__123Graph_ACHART_17" localSheetId="4" hidden="1">'[10]10'!#REF!</definedName>
    <definedName name="_3__123Graph_ACHART_17" localSheetId="5" hidden="1">'[10]10'!#REF!</definedName>
    <definedName name="_3__123Graph_ACHART_17" hidden="1">'[10]10'!#REF!</definedName>
    <definedName name="_3__123Graph_ACONTRACT_BY_B_U" hidden="1">'[9]QRE Charts'!$D$275:$Q$275</definedName>
    <definedName name="_3__123Graph_AQRE_S_BY_TYPE" hidden="1">'[5]QRE''s'!$D$99:$R$99</definedName>
    <definedName name="_30__123Graph_BQRE_S_BY_TYPE" hidden="1">'[9]QRE''s'!$D$100:$R$100</definedName>
    <definedName name="_30__123Graph_CCONTRACT_BY_B_U" hidden="1">'[7]QRE Charts'!$D$277:$Q$277</definedName>
    <definedName name="_30__123Graph_ESUPPLIES_BY_B_U" hidden="1">'[8]QRE Charts'!$D$253:$Q$253</definedName>
    <definedName name="_30__123Graph_FQRE_S_BY_CO." hidden="1">'[5]QRE Charts'!$D$306:$R$306</definedName>
    <definedName name="_31__123Graph_EWAGES_BY_B_U" hidden="1">'[8]QRE Charts'!$D$227:$R$227</definedName>
    <definedName name="_31__123Graph_FSUPPLIES_BY_B_U" hidden="1">'[5]QRE Charts'!$D$254:$Q$254</definedName>
    <definedName name="_32__123Graph_CQRE_S_BY_CO." hidden="1">'[7]QRE Charts'!$D$303:$R$303</definedName>
    <definedName name="_32__123Graph_FCONTRACT_BY_B_U" hidden="1">'[8]QRE Charts'!$D$280:$Q$280</definedName>
    <definedName name="_32__123Graph_FWAGES_BY_B_U" hidden="1">'[5]QRE Charts'!$D$228:$R$228</definedName>
    <definedName name="_33__123Graph_BSENS_COMPARISON" hidden="1">'[9]QRE Charts'!$E$366:$O$366</definedName>
    <definedName name="_33__123Graph_FQRE_S_BY_CO." hidden="1">'[8]QRE Charts'!$D$306:$R$306</definedName>
    <definedName name="_33__123Graph_XCONTRACT_BY_B_U" hidden="1">'[5]QRE Charts'!$D$222:$R$222</definedName>
    <definedName name="_34__123Graph_CQRE_S_BY_TYPE" hidden="1">'[7]QRE''s'!$D$101:$R$101</definedName>
    <definedName name="_34__123Graph_FSUPPLIES_BY_B_U" hidden="1">'[8]QRE Charts'!$D$254:$Q$254</definedName>
    <definedName name="_34__123Graph_XQRE_S_BY_CO." hidden="1">'[5]QRE Charts'!$D$222:$R$222</definedName>
    <definedName name="_35__123Graph_FWAGES_BY_B_U" hidden="1">'[8]QRE Charts'!$D$228:$R$228</definedName>
    <definedName name="_35__123Graph_XQRE_S_BY_TYPE" hidden="1">'[5]QRE Charts'!$D$222:$R$222</definedName>
    <definedName name="_36__123Graph_BSUPPLIES_BY_B_U" hidden="1">'[9]QRE Charts'!$D$250:$Q$250</definedName>
    <definedName name="_36__123Graph_CSENS_COMPARISON" hidden="1">'[7]QRE Charts'!$E$367:$O$367</definedName>
    <definedName name="_36__123Graph_XCONTRACT_BY_B_U" hidden="1">'[8]QRE Charts'!$D$222:$R$222</definedName>
    <definedName name="_36__123Graph_XSUPPLIES_BY_B_U" hidden="1">'[5]QRE Charts'!$D$222:$R$222</definedName>
    <definedName name="_37__123Graph_XQRE_S_BY_CO." hidden="1">'[8]QRE Charts'!$D$222:$R$222</definedName>
    <definedName name="_37__123Graph_XTAX_CREDIT" hidden="1">'[5]QRE Charts'!$C$332:$C$342</definedName>
    <definedName name="_38__123Graph_CSUPPLIES_BY_B_U" hidden="1">'[7]QRE Charts'!$D$251:$Q$251</definedName>
    <definedName name="_38__123Graph_XQRE_S_BY_TYPE" hidden="1">'[8]QRE Charts'!$D$222:$R$222</definedName>
    <definedName name="_38_0_0_K" localSheetId="4" hidden="1">[6]Masterdata!#REF!</definedName>
    <definedName name="_38_0_0_K" hidden="1">[6]Masterdata!#REF!</definedName>
    <definedName name="_39__123Graph_BTAX_CREDIT" hidden="1">'[9]QRE Charts'!$E$332:$E$342</definedName>
    <definedName name="_39__123Graph_XSUPPLIES_BY_B_U" hidden="1">'[8]QRE Charts'!$D$222:$R$222</definedName>
    <definedName name="_39_0_0_K" localSheetId="4" hidden="1">[6]Masterdata!#REF!</definedName>
    <definedName name="_39_0_0_K" hidden="1">[6]Masterdata!#REF!</definedName>
    <definedName name="_39_0_0_S" localSheetId="4" hidden="1">[6]Masterdata!#REF!</definedName>
    <definedName name="_39_0_0_S" hidden="1">[6]Masterdata!#REF!</definedName>
    <definedName name="_4__123Graph_ACHART_17" localSheetId="4" hidden="1">'[1]10'!#REF!</definedName>
    <definedName name="_4__123Graph_ACHART_17" localSheetId="5" hidden="1">'[1]10'!#REF!</definedName>
    <definedName name="_4__123Graph_ACHART_17" hidden="1">'[1]10'!#REF!</definedName>
    <definedName name="_4__123Graph_ACONTRACT_BY_B_U" hidden="1">'[8]QRE Charts'!$D$275:$Q$275</definedName>
    <definedName name="_4__123Graph_AQRE_S_BY_CO." hidden="1">'[7]QRE Charts'!$D$301:$R$301</definedName>
    <definedName name="_4__123Graph_ASENS_COMPARISON" hidden="1">'[5]QRE Charts'!$E$365:$O$365</definedName>
    <definedName name="_40__123Graph_CWAGES_BY_B_U" hidden="1">'[7]QRE Charts'!$D$225:$R$225</definedName>
    <definedName name="_40__123Graph_XTAX_CREDIT" hidden="1">'[8]QRE Charts'!$C$332:$C$342</definedName>
    <definedName name="_40_0_0_K" localSheetId="4" hidden="1">[6]Masterdata!#REF!</definedName>
    <definedName name="_40_0_0_K" hidden="1">[6]Masterdata!#REF!</definedName>
    <definedName name="_40_0_0_S" localSheetId="4" hidden="1">#REF!</definedName>
    <definedName name="_40_0_0_S" localSheetId="5" hidden="1">#REF!</definedName>
    <definedName name="_40_0_0_S" hidden="1">#REF!</definedName>
    <definedName name="_41_0_0_S" localSheetId="4" hidden="1">[6]Masterdata!#REF!</definedName>
    <definedName name="_41_0_0_S" localSheetId="5" hidden="1">[6]Masterdata!#REF!</definedName>
    <definedName name="_41_0_0_S" hidden="1">[6]Masterdata!#REF!</definedName>
    <definedName name="_42__123Graph_BWAGES_BY_B_U" hidden="1">'[9]QRE Charts'!$D$224:$R$224</definedName>
    <definedName name="_42__123Graph_DCONTRACT_BY_B_U" hidden="1">'[7]QRE Charts'!$D$278:$Q$278</definedName>
    <definedName name="_43_0_0_S" localSheetId="4" hidden="1">[6]Masterdata!#REF!</definedName>
    <definedName name="_43_0_0_S" localSheetId="5" hidden="1">[6]Masterdata!#REF!</definedName>
    <definedName name="_43_0_0_S" hidden="1">[6]Masterdata!#REF!</definedName>
    <definedName name="_44__123Graph_DQRE_S_BY_CO." hidden="1">'[7]QRE Charts'!$D$304:$R$304</definedName>
    <definedName name="_45__123Graph_CCONTRACT_BY_B_U" hidden="1">'[9]QRE Charts'!$D$277:$Q$277</definedName>
    <definedName name="_46__123Graph_DSUPPLIES_BY_B_U" hidden="1">'[7]QRE Charts'!$D$252:$Q$252</definedName>
    <definedName name="_48__123Graph_CQRE_S_BY_CO." hidden="1">'[9]QRE Charts'!$D$303:$R$303</definedName>
    <definedName name="_48__123Graph_DWAGES_BY_B_U" hidden="1">'[7]QRE Charts'!$D$226:$R$226</definedName>
    <definedName name="_5__123Graph_ACHART_17" localSheetId="4" hidden="1">'[1]10'!#REF!</definedName>
    <definedName name="_5__123Graph_ACHART_17" localSheetId="5" hidden="1">'[1]10'!#REF!</definedName>
    <definedName name="_5__123Graph_ACHART_17" hidden="1">'[1]10'!#REF!</definedName>
    <definedName name="_5__123Graph_AQRE_S_BY_CO." hidden="1">'[8]QRE Charts'!$D$301:$R$301</definedName>
    <definedName name="_5__123Graph_ASUPPLIES_BY_B_U" hidden="1">'[5]QRE Charts'!$D$249:$Q$249</definedName>
    <definedName name="_50__123Graph_ECONTRACT_BY_B_U" hidden="1">'[7]QRE Charts'!$D$279:$Q$279</definedName>
    <definedName name="_51__123Graph_CQRE_S_BY_TYPE" hidden="1">'[9]QRE''s'!$D$101:$R$101</definedName>
    <definedName name="_52__123Graph_EQRE_S_BY_CO." hidden="1">'[7]QRE Charts'!$D$305:$R$305</definedName>
    <definedName name="_54__123Graph_CSENS_COMPARISON" hidden="1">'[9]QRE Charts'!$E$367:$O$367</definedName>
    <definedName name="_54__123Graph_ESUPPLIES_BY_B_U" hidden="1">'[7]QRE Charts'!$D$253:$Q$253</definedName>
    <definedName name="_56__123Graph_EWAGES_BY_B_U" hidden="1">'[7]QRE Charts'!$D$227:$R$227</definedName>
    <definedName name="_57__123Graph_CSUPPLIES_BY_B_U" hidden="1">'[9]QRE Charts'!$D$251:$Q$251</definedName>
    <definedName name="_58__123Graph_FCONTRACT_BY_B_U" hidden="1">'[7]QRE Charts'!$D$280:$Q$280</definedName>
    <definedName name="_6__123Graph_ACHART_17" localSheetId="4" hidden="1">'[4]10'!#REF!</definedName>
    <definedName name="_6__123Graph_ACHART_17" hidden="1">'[4]10'!#REF!</definedName>
    <definedName name="_6__123Graph_AQRE_S_BY_CO." hidden="1">'[9]QRE Charts'!$D$301:$R$301</definedName>
    <definedName name="_6__123Graph_AQRE_S_BY_TYPE" hidden="1">'[7]QRE''s'!$D$99:$R$99</definedName>
    <definedName name="_6__123Graph_ATAX_CREDIT" hidden="1">'[5]QRE Charts'!$D$332:$D$342</definedName>
    <definedName name="_60__123Graph_CWAGES_BY_B_U" hidden="1">'[9]QRE Charts'!$D$225:$R$225</definedName>
    <definedName name="_60__123Graph_FQRE_S_BY_CO." hidden="1">'[7]QRE Charts'!$D$306:$R$306</definedName>
    <definedName name="_62__123Graph_FSUPPLIES_BY_B_U" hidden="1">'[7]QRE Charts'!$D$254:$Q$254</definedName>
    <definedName name="_63__123Graph_DCONTRACT_BY_B_U" hidden="1">'[9]QRE Charts'!$D$278:$Q$278</definedName>
    <definedName name="_64__123Graph_FWAGES_BY_B_U" hidden="1">'[7]QRE Charts'!$D$228:$R$228</definedName>
    <definedName name="_66__123Graph_DQRE_S_BY_CO." hidden="1">'[9]QRE Charts'!$D$304:$R$304</definedName>
    <definedName name="_66__123Graph_XCONTRACT_BY_B_U" hidden="1">'[7]QRE Charts'!$D$222:$R$222</definedName>
    <definedName name="_68__123Graph_XQRE_S_BY_CO." hidden="1">'[7]QRE Charts'!$D$222:$R$222</definedName>
    <definedName name="_69__123Graph_DSUPPLIES_BY_B_U" hidden="1">'[9]QRE Charts'!$D$252:$Q$252</definedName>
    <definedName name="_7__123Graph_ASENS_COMPARISON" hidden="1">'[8]QRE Charts'!$E$365:$O$365</definedName>
    <definedName name="_7__123Graph_AWAGES_BY_B_U" hidden="1">'[5]QRE Charts'!$D$223:$R$223</definedName>
    <definedName name="_70__123Graph_XQRE_S_BY_TYPE" hidden="1">'[7]QRE Charts'!$D$222:$R$222</definedName>
    <definedName name="_72__123Graph_DWAGES_BY_B_U" hidden="1">'[9]QRE Charts'!$D$226:$R$226</definedName>
    <definedName name="_72__123Graph_XSUPPLIES_BY_B_U" hidden="1">'[7]QRE Charts'!$D$222:$R$222</definedName>
    <definedName name="_74__123Graph_XTAX_CREDIT" hidden="1">'[7]QRE Charts'!$C$332:$C$342</definedName>
    <definedName name="_75__123Graph_ECONTRACT_BY_B_U" hidden="1">'[9]QRE Charts'!$D$279:$Q$279</definedName>
    <definedName name="_78__123Graph_EQRE_S_BY_CO." hidden="1">'[9]QRE Charts'!$D$305:$R$305</definedName>
    <definedName name="_78_0_0_K" localSheetId="4" hidden="1">[6]Masterdata!#REF!</definedName>
    <definedName name="_78_0_0_K" hidden="1">[6]Masterdata!#REF!</definedName>
    <definedName name="_8__123Graph_ASENS_COMPARISON" hidden="1">'[7]QRE Charts'!$E$365:$O$365</definedName>
    <definedName name="_8__123Graph_ASUPPLIES_BY_B_U" hidden="1">'[8]QRE Charts'!$D$249:$Q$249</definedName>
    <definedName name="_8__123Graph_BCONTRACT_BY_B_U" hidden="1">'[5]QRE Charts'!$D$276:$Q$276</definedName>
    <definedName name="_81__123Graph_ESUPPLIES_BY_B_U" hidden="1">'[9]QRE Charts'!$D$253:$Q$253</definedName>
    <definedName name="_82_0_0_S" localSheetId="4" hidden="1">[6]Masterdata!#REF!</definedName>
    <definedName name="_82_0_0_S" hidden="1">[6]Masterdata!#REF!</definedName>
    <definedName name="_84__123Graph_EWAGES_BY_B_U" hidden="1">'[9]QRE Charts'!$D$227:$R$227</definedName>
    <definedName name="_87__123Graph_FCONTRACT_BY_B_U" hidden="1">'[9]QRE Charts'!$D$280:$Q$280</definedName>
    <definedName name="_9__123Graph_AQRE_S_BY_TYPE" hidden="1">'[9]QRE''s'!$D$99:$R$99</definedName>
    <definedName name="_9__123Graph_ATAX_CREDIT" hidden="1">'[8]QRE Charts'!$D$332:$D$342</definedName>
    <definedName name="_9__123Graph_BQRE_S_BY_CO." hidden="1">'[5]QRE Charts'!$D$302:$R$302</definedName>
    <definedName name="_90__123Graph_FQRE_S_BY_CO." hidden="1">'[9]QRE Charts'!$D$306:$R$306</definedName>
    <definedName name="_93__123Graph_FSUPPLIES_BY_B_U" hidden="1">'[9]QRE Charts'!$D$254:$Q$254</definedName>
    <definedName name="_96__123Graph_FWAGES_BY_B_U" hidden="1">'[9]QRE Charts'!$D$228:$R$228</definedName>
    <definedName name="_99__123Graph_XCONTRACT_BY_B_U" hidden="1">'[9]QRE Charts'!$D$222:$R$222</definedName>
    <definedName name="_Fill" localSheetId="4" hidden="1">'[11]o&amp;m'!#REF!</definedName>
    <definedName name="_Fill" localSheetId="5" hidden="1">'[11]o&amp;m'!#REF!</definedName>
    <definedName name="_Fill" hidden="1">'[11]o&amp;m'!#REF!</definedName>
    <definedName name="_H1" localSheetId="4" hidden="1">{"'Metretek HTML'!$A$7:$W$42"}</definedName>
    <definedName name="_H1" localSheetId="5" hidden="1">{"'Metretek HTML'!$A$7:$W$42"}</definedName>
    <definedName name="_H1" hidden="1">{"'Metretek HTML'!$A$7:$W$42"}</definedName>
    <definedName name="_Key1" localSheetId="4" hidden="1">[12]Masterdata!#REF!</definedName>
    <definedName name="_Key1" localSheetId="5" hidden="1">[12]Masterdata!#REF!</definedName>
    <definedName name="_Key1" hidden="1">[13]Masterdata!#REF!</definedName>
    <definedName name="_Key2" localSheetId="4" hidden="1">#REF!</definedName>
    <definedName name="_Key2" localSheetId="5" hidden="1">#REF!</definedName>
    <definedName name="_Key2" hidden="1">#REF!</definedName>
    <definedName name="_Order1" hidden="1">0</definedName>
    <definedName name="_Order2" hidden="1">0</definedName>
    <definedName name="_Parse_In" localSheetId="4" hidden="1">'[14]704 Depr'!#REF!</definedName>
    <definedName name="_Parse_In" localSheetId="5" hidden="1">'[14]704 Depr'!#REF!</definedName>
    <definedName name="_Parse_In" hidden="1">'[14]704 Depr'!#REF!</definedName>
    <definedName name="_Parse_Out" localSheetId="4" hidden="1">#REF!</definedName>
    <definedName name="_Parse_Out" localSheetId="5" hidden="1">#REF!</definedName>
    <definedName name="_Parse_Out" hidden="1">#REF!</definedName>
    <definedName name="_ryr56565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ryr56565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Sort" localSheetId="4" hidden="1">[12]Masterdata!#REF!</definedName>
    <definedName name="_Sort" localSheetId="5" hidden="1">[12]Masterdata!#REF!</definedName>
    <definedName name="_Sort" hidden="1">[13]Masterdata!#REF!</definedName>
    <definedName name="_sort1" localSheetId="4" hidden="1">#REF!</definedName>
    <definedName name="_sort1" localSheetId="5" hidden="1">#REF!</definedName>
    <definedName name="_sort1" hidden="1">#REF!</definedName>
    <definedName name="_sort2" localSheetId="4" hidden="1">#REF!</definedName>
    <definedName name="_sort2" localSheetId="5" hidden="1">#REF!</definedName>
    <definedName name="_sort2" hidden="1">#REF!</definedName>
    <definedName name="_Table1_In1" localSheetId="4" hidden="1">#REF!</definedName>
    <definedName name="_Table1_In1" localSheetId="5" hidden="1">#REF!</definedName>
    <definedName name="_Table1_In1" hidden="1">#REF!</definedName>
    <definedName name="_Table1_Out" localSheetId="4" hidden="1">#REF!</definedName>
    <definedName name="_Table1_Out" localSheetId="5" hidden="1">#REF!</definedName>
    <definedName name="_Table1_Out" hidden="1">#REF!</definedName>
    <definedName name="a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aaaaaaaaaaaaaa" localSheetId="4" hidden="1">{#N/A,#N/A,FALSE,"O&amp;M by processes";#N/A,#N/A,FALSE,"Elec Act vs Bud";#N/A,#N/A,FALSE,"G&amp;A";#N/A,#N/A,FALSE,"BGS";#N/A,#N/A,FALSE,"Res Cost"}</definedName>
    <definedName name="aaaaaaaaaaaaaaa" localSheetId="5" hidden="1">{#N/A,#N/A,FALSE,"O&amp;M by processes";#N/A,#N/A,FALSE,"Elec Act vs Bud";#N/A,#N/A,FALSE,"G&amp;A";#N/A,#N/A,FALSE,"BGS";#N/A,#N/A,FALSE,"Res Cost"}</definedName>
    <definedName name="aaaaaaaaaaaaaaa" hidden="1">{#N/A,#N/A,FALSE,"O&amp;M by processes";#N/A,#N/A,FALSE,"Elec Act vs Bud";#N/A,#N/A,FALSE,"G&amp;A";#N/A,#N/A,FALSE,"BGS";#N/A,#N/A,FALSE,"Res Cost"}</definedName>
    <definedName name="ab" localSheetId="4" hidden="1">{"'Metretek HTML'!$A$7:$W$42"}</definedName>
    <definedName name="ab" localSheetId="5" hidden="1">{"'Metretek HTML'!$A$7:$W$42"}</definedName>
    <definedName name="ab" hidden="1">{"'Metretek HTML'!$A$7:$W$42"}</definedName>
    <definedName name="ac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x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x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dfsadfds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dfsadfds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ging" localSheetId="4" hidden="1">{#N/A,#N/A,FALSE,"Aging Summary";#N/A,#N/A,FALSE,"Ratio Analysis";#N/A,#N/A,FALSE,"Test 120 Day Accts";#N/A,#N/A,FALSE,"Tickmarks"}</definedName>
    <definedName name="aging" localSheetId="5" hidden="1">{#N/A,#N/A,FALSE,"Aging Summary";#N/A,#N/A,FALSE,"Ratio Analysis";#N/A,#N/A,FALSE,"Test 120 Day Accts";#N/A,#N/A,FALSE,"Tickmarks"}</definedName>
    <definedName name="aging" hidden="1">{#N/A,#N/A,FALSE,"Aging Summary";#N/A,#N/A,FALSE,"Ratio Analysis";#N/A,#N/A,FALSE,"Test 120 Day Accts";#N/A,#N/A,FALSE,"Tickmarks"}</definedName>
    <definedName name="AIP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IP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IP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lsdfa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lsdf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nscount" hidden="1">1</definedName>
    <definedName name="AS2DocOpenMode" hidden="1">"AS2DocumentEdit"</definedName>
    <definedName name="AS2NamedRange" hidden="1">5</definedName>
    <definedName name="asd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asdfasdfasdfsdfa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asdfasdfasdfsdf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haita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hait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sd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sd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TXQAVersion" hidden="1">1</definedName>
    <definedName name="az" localSheetId="4" hidden="1">{"'Metretek HTML'!$A$7:$W$42"}</definedName>
    <definedName name="az" localSheetId="5" hidden="1">{"'Metretek HTML'!$A$7:$W$42"}</definedName>
    <definedName name="az" hidden="1">{"'Metretek HTML'!$A$7:$W$42"}</definedName>
    <definedName name="b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bbb" localSheetId="4" hidden="1">{#N/A,#N/A,FALSE,"O&amp;M by processes";#N/A,#N/A,FALSE,"Elec Act vs Bud";#N/A,#N/A,FALSE,"G&amp;A";#N/A,#N/A,FALSE,"BGS";#N/A,#N/A,FALSE,"Res Cost"}</definedName>
    <definedName name="bbbb" localSheetId="5" hidden="1">{#N/A,#N/A,FALSE,"O&amp;M by processes";#N/A,#N/A,FALSE,"Elec Act vs Bud";#N/A,#N/A,FALSE,"G&amp;A";#N/A,#N/A,FALSE,"BGS";#N/A,#N/A,FALSE,"Res Cost"}</definedName>
    <definedName name="bbbb" hidden="1">{#N/A,#N/A,FALSE,"O&amp;M by processes";#N/A,#N/A,FALSE,"Elec Act vs Bud";#N/A,#N/A,FALSE,"G&amp;A";#N/A,#N/A,FALSE,"BGS";#N/A,#N/A,FALSE,"Res Cost"}</definedName>
    <definedName name="bbbbb" localSheetId="4" hidden="1">{#N/A,#N/A,FALSE,"O&amp;M by processes";#N/A,#N/A,FALSE,"Elec Act vs Bud";#N/A,#N/A,FALSE,"G&amp;A";#N/A,#N/A,FALSE,"BGS";#N/A,#N/A,FALSE,"Res Cost"}</definedName>
    <definedName name="bbbbb" localSheetId="5" hidden="1">{#N/A,#N/A,FALSE,"O&amp;M by processes";#N/A,#N/A,FALSE,"Elec Act vs Bud";#N/A,#N/A,FALSE,"G&amp;A";#N/A,#N/A,FALSE,"BGS";#N/A,#N/A,FALSE,"Res Cost"}</definedName>
    <definedName name="bbbbb" hidden="1">{#N/A,#N/A,FALSE,"O&amp;M by processes";#N/A,#N/A,FALSE,"Elec Act vs Bud";#N/A,#N/A,FALSE,"G&amp;A";#N/A,#N/A,FALSE,"BGS";#N/A,#N/A,FALSE,"Res Cost"}</definedName>
    <definedName name="bbc" localSheetId="4" hidden="1">{#N/A,#N/A,FALSE,"O&amp;M by processes";#N/A,#N/A,FALSE,"Elec Act vs Bud";#N/A,#N/A,FALSE,"G&amp;A";#N/A,#N/A,FALSE,"BGS";#N/A,#N/A,FALSE,"Res Cost"}</definedName>
    <definedName name="bbc" localSheetId="5" hidden="1">{#N/A,#N/A,FALSE,"O&amp;M by processes";#N/A,#N/A,FALSE,"Elec Act vs Bud";#N/A,#N/A,FALSE,"G&amp;A";#N/A,#N/A,FALSE,"BGS";#N/A,#N/A,FALSE,"Res Cost"}</definedName>
    <definedName name="bbc" hidden="1">{#N/A,#N/A,FALSE,"O&amp;M by processes";#N/A,#N/A,FALSE,"Elec Act vs Bud";#N/A,#N/A,FALSE,"G&amp;A";#N/A,#N/A,FALSE,"BGS";#N/A,#N/A,FALSE,"Res Cost"}</definedName>
    <definedName name="beny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eny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Ex0017DGUEDPCFJUPUZOOLJCS2B" localSheetId="4" hidden="1">#REF!</definedName>
    <definedName name="BEx0017DGUEDPCFJUPUZOOLJCS2B" localSheetId="5" hidden="1">#REF!</definedName>
    <definedName name="BEx0017DGUEDPCFJUPUZOOLJCS2B" hidden="1">#REF!</definedName>
    <definedName name="BEx001CNWHJ5RULCSFM36ZCGJ1UH" localSheetId="4" hidden="1">#REF!</definedName>
    <definedName name="BEx001CNWHJ5RULCSFM36ZCGJ1UH" localSheetId="5" hidden="1">#REF!</definedName>
    <definedName name="BEx001CNWHJ5RULCSFM36ZCGJ1UH" hidden="1">#REF!</definedName>
    <definedName name="BEx004791UAJIJSN57OT7YBLNP82" localSheetId="4" hidden="1">#REF!</definedName>
    <definedName name="BEx004791UAJIJSN57OT7YBLNP82" localSheetId="5" hidden="1">#REF!</definedName>
    <definedName name="BEx004791UAJIJSN57OT7YBLNP82" hidden="1">#REF!</definedName>
    <definedName name="BEx008P2NVFDLBHL7IZ5WTMVOQ1F" localSheetId="4" hidden="1">#REF!</definedName>
    <definedName name="BEx008P2NVFDLBHL7IZ5WTMVOQ1F" localSheetId="5" hidden="1">#REF!</definedName>
    <definedName name="BEx008P2NVFDLBHL7IZ5WTMVOQ1F" hidden="1">#REF!</definedName>
    <definedName name="BEx009G00IN0JUIAQ4WE9NHTMQE2" localSheetId="4" hidden="1">#REF!</definedName>
    <definedName name="BEx009G00IN0JUIAQ4WE9NHTMQE2" localSheetId="5" hidden="1">#REF!</definedName>
    <definedName name="BEx009G00IN0JUIAQ4WE9NHTMQE2" hidden="1">#REF!</definedName>
    <definedName name="BEx00DXTY2JDVGWQKV8H7FG4SV30" localSheetId="4" hidden="1">#REF!</definedName>
    <definedName name="BEx00DXTY2JDVGWQKV8H7FG4SV30" localSheetId="5" hidden="1">#REF!</definedName>
    <definedName name="BEx00DXTY2JDVGWQKV8H7FG4SV30" hidden="1">#REF!</definedName>
    <definedName name="BEx00GHLTYRH5N2S6P78YW1CD30N" localSheetId="4" hidden="1">#REF!</definedName>
    <definedName name="BEx00GHLTYRH5N2S6P78YW1CD30N" localSheetId="5" hidden="1">#REF!</definedName>
    <definedName name="BEx00GHLTYRH5N2S6P78YW1CD30N" hidden="1">#REF!</definedName>
    <definedName name="BEx00JC31DY11L45SEU4B10BIN6W" localSheetId="4" hidden="1">#REF!</definedName>
    <definedName name="BEx00JC31DY11L45SEU4B10BIN6W" localSheetId="5" hidden="1">#REF!</definedName>
    <definedName name="BEx00JC31DY11L45SEU4B10BIN6W" hidden="1">#REF!</definedName>
    <definedName name="BEx00KZHZBHP3TDV1YMX4B19B95O" localSheetId="4" hidden="1">#REF!</definedName>
    <definedName name="BEx00KZHZBHP3TDV1YMX4B19B95O" localSheetId="5" hidden="1">#REF!</definedName>
    <definedName name="BEx00KZHZBHP3TDV1YMX4B19B95O" hidden="1">#REF!</definedName>
    <definedName name="BEx00MBY8XXUOHIZ4LHXHPD7WYD5" localSheetId="4" hidden="1">#REF!</definedName>
    <definedName name="BEx00MBY8XXUOHIZ4LHXHPD7WYD5" localSheetId="5" hidden="1">#REF!</definedName>
    <definedName name="BEx00MBY8XXUOHIZ4LHXHPD7WYD5" hidden="1">#REF!</definedName>
    <definedName name="BEx00O4PAWETUBT0XVI1C4OHM15U" localSheetId="4" hidden="1">'[15]10.08.5 - 2008 Capital - TDBU'!#REF!</definedName>
    <definedName name="BEx00O4PAWETUBT0XVI1C4OHM15U" localSheetId="5" hidden="1">'[15]10.08.5 - 2008 Capital - TDBU'!#REF!</definedName>
    <definedName name="BEx00O4PAWETUBT0XVI1C4OHM15U" hidden="1">'[15]10.08.5 - 2008 Capital - TDBU'!#REF!</definedName>
    <definedName name="BEx01HY6E3GJ66ABU5ABN26V6Q13" localSheetId="4" hidden="1">#REF!</definedName>
    <definedName name="BEx01HY6E3GJ66ABU5ABN26V6Q13" localSheetId="5" hidden="1">#REF!</definedName>
    <definedName name="BEx01HY6E3GJ66ABU5ABN26V6Q13" hidden="1">#REF!</definedName>
    <definedName name="BEx01PQPVA98GRAAKX3HEZZ0XK5C" localSheetId="4" hidden="1">#REF!</definedName>
    <definedName name="BEx01PQPVA98GRAAKX3HEZZ0XK5C" localSheetId="5" hidden="1">#REF!</definedName>
    <definedName name="BEx01PQPVA98GRAAKX3HEZZ0XK5C" hidden="1">#REF!</definedName>
    <definedName name="BEx01PW5YQKEGAR8JDDI5OARYXDF" localSheetId="4" hidden="1">#REF!</definedName>
    <definedName name="BEx01PW5YQKEGAR8JDDI5OARYXDF" localSheetId="5" hidden="1">#REF!</definedName>
    <definedName name="BEx01PW5YQKEGAR8JDDI5OARYXDF" hidden="1">#REF!</definedName>
    <definedName name="BEx01XJ94SHJ1YQ7ORPW0RQGKI2H" localSheetId="4" hidden="1">#REF!</definedName>
    <definedName name="BEx01XJ94SHJ1YQ7ORPW0RQGKI2H" localSheetId="5" hidden="1">#REF!</definedName>
    <definedName name="BEx01XJ94SHJ1YQ7ORPW0RQGKI2H" hidden="1">#REF!</definedName>
    <definedName name="BEx0262TTS9LPE4KF6VUW72201AB" localSheetId="4" hidden="1">#REF!</definedName>
    <definedName name="BEx0262TTS9LPE4KF6VUW72201AB" localSheetId="5" hidden="1">#REF!</definedName>
    <definedName name="BEx0262TTS9LPE4KF6VUW72201AB" hidden="1">#REF!</definedName>
    <definedName name="BEx02PPH4OWYB9ZB2611OC9DA9MZ" localSheetId="4" hidden="1">#REF!</definedName>
    <definedName name="BEx02PPH4OWYB9ZB2611OC9DA9MZ" localSheetId="5" hidden="1">#REF!</definedName>
    <definedName name="BEx02PPH4OWYB9ZB2611OC9DA9MZ" hidden="1">#REF!</definedName>
    <definedName name="BEx02Q08R9G839Q4RFGG9026C7PX" localSheetId="4" hidden="1">#REF!</definedName>
    <definedName name="BEx02Q08R9G839Q4RFGG9026C7PX" localSheetId="5" hidden="1">#REF!</definedName>
    <definedName name="BEx02Q08R9G839Q4RFGG9026C7PX" hidden="1">#REF!</definedName>
    <definedName name="BEx02SEL3Z1QWGAHXDPUA9WLTTPS" localSheetId="4" hidden="1">#REF!</definedName>
    <definedName name="BEx02SEL3Z1QWGAHXDPUA9WLTTPS" localSheetId="5" hidden="1">#REF!</definedName>
    <definedName name="BEx02SEL3Z1QWGAHXDPUA9WLTTPS" hidden="1">#REF!</definedName>
    <definedName name="BEx02Y3KJZH5BGDM9QEZ1PVVI114" localSheetId="4" hidden="1">#REF!</definedName>
    <definedName name="BEx02Y3KJZH5BGDM9QEZ1PVVI114" localSheetId="5" hidden="1">#REF!</definedName>
    <definedName name="BEx02Y3KJZH5BGDM9QEZ1PVVI114" hidden="1">#REF!</definedName>
    <definedName name="BEx0313GRLLASDTVPW5DHTXHE74M" localSheetId="4" hidden="1">#REF!</definedName>
    <definedName name="BEx0313GRLLASDTVPW5DHTXHE74M" localSheetId="5" hidden="1">#REF!</definedName>
    <definedName name="BEx0313GRLLASDTVPW5DHTXHE74M" hidden="1">#REF!</definedName>
    <definedName name="BEx1F0SOZ3H5XUHXD7O01TCR8T6J" localSheetId="4" hidden="1">#REF!</definedName>
    <definedName name="BEx1F0SOZ3H5XUHXD7O01TCR8T6J" localSheetId="5" hidden="1">#REF!</definedName>
    <definedName name="BEx1F0SOZ3H5XUHXD7O01TCR8T6J" hidden="1">#REF!</definedName>
    <definedName name="BEx1F9HL824UCNCVZ2U62J4KZCX8" localSheetId="4" hidden="1">#REF!</definedName>
    <definedName name="BEx1F9HL824UCNCVZ2U62J4KZCX8" localSheetId="5" hidden="1">#REF!</definedName>
    <definedName name="BEx1F9HL824UCNCVZ2U62J4KZCX8" hidden="1">#REF!</definedName>
    <definedName name="BEx1FEVSJKTI1Q1Z874QZVFSJSVA" localSheetId="4" hidden="1">#REF!</definedName>
    <definedName name="BEx1FEVSJKTI1Q1Z874QZVFSJSVA" localSheetId="5" hidden="1">#REF!</definedName>
    <definedName name="BEx1FEVSJKTI1Q1Z874QZVFSJSVA" hidden="1">#REF!</definedName>
    <definedName name="BEx1FGDRUHHLI1GBHELT4PK0LY4V" localSheetId="4" hidden="1">#REF!</definedName>
    <definedName name="BEx1FGDRUHHLI1GBHELT4PK0LY4V" localSheetId="5" hidden="1">#REF!</definedName>
    <definedName name="BEx1FGDRUHHLI1GBHELT4PK0LY4V" hidden="1">#REF!</definedName>
    <definedName name="BEx1FJZ7GKO99IYTP6GGGF7EUL3Z" localSheetId="4" hidden="1">#REF!</definedName>
    <definedName name="BEx1FJZ7GKO99IYTP6GGGF7EUL3Z" localSheetId="5" hidden="1">#REF!</definedName>
    <definedName name="BEx1FJZ7GKO99IYTP6GGGF7EUL3Z" hidden="1">#REF!</definedName>
    <definedName name="BEx1FXBADB31WUEH8U617C5F40X9" localSheetId="4" hidden="1">#REF!</definedName>
    <definedName name="BEx1FXBADB31WUEH8U617C5F40X9" localSheetId="5" hidden="1">#REF!</definedName>
    <definedName name="BEx1FXBADB31WUEH8U617C5F40X9" hidden="1">#REF!</definedName>
    <definedName name="BEx1FZV2CM77TBH1R6YYV9P06KA2" localSheetId="4" hidden="1">#REF!</definedName>
    <definedName name="BEx1FZV2CM77TBH1R6YYV9P06KA2" localSheetId="5" hidden="1">#REF!</definedName>
    <definedName name="BEx1FZV2CM77TBH1R6YYV9P06KA2" hidden="1">#REF!</definedName>
    <definedName name="BEx1G59AY8195JTUM6P18VXUFJ3E" localSheetId="4" hidden="1">#REF!</definedName>
    <definedName name="BEx1G59AY8195JTUM6P18VXUFJ3E" localSheetId="5" hidden="1">#REF!</definedName>
    <definedName name="BEx1G59AY8195JTUM6P18VXUFJ3E" hidden="1">#REF!</definedName>
    <definedName name="BEx1GRFPRSO5UT952RBFGUHDUZN5" localSheetId="4" hidden="1">#REF!</definedName>
    <definedName name="BEx1GRFPRSO5UT952RBFGUHDUZN5" localSheetId="5" hidden="1">#REF!</definedName>
    <definedName name="BEx1GRFPRSO5UT952RBFGUHDUZN5" hidden="1">#REF!</definedName>
    <definedName name="BEx1GVMRHFXUP6XYYY9NR12PV5TF" localSheetId="4" hidden="1">#REF!</definedName>
    <definedName name="BEx1GVMRHFXUP6XYYY9NR12PV5TF" localSheetId="5" hidden="1">#REF!</definedName>
    <definedName name="BEx1GVMRHFXUP6XYYY9NR12PV5TF" hidden="1">#REF!</definedName>
    <definedName name="BEx1H6KIT7BHUH6MDDWC935V9N47" localSheetId="4" hidden="1">#REF!</definedName>
    <definedName name="BEx1H6KIT7BHUH6MDDWC935V9N47" localSheetId="5" hidden="1">#REF!</definedName>
    <definedName name="BEx1H6KIT7BHUH6MDDWC935V9N47" hidden="1">#REF!</definedName>
    <definedName name="BEx1HDGOOJ3SKHYMWUZJ1P0RQZ9N" localSheetId="4" hidden="1">#REF!</definedName>
    <definedName name="BEx1HDGOOJ3SKHYMWUZJ1P0RQZ9N" localSheetId="5" hidden="1">#REF!</definedName>
    <definedName name="BEx1HDGOOJ3SKHYMWUZJ1P0RQZ9N" hidden="1">#REF!</definedName>
    <definedName name="BEx1HDM5ZXSJG6JQEMSFV52PZ10V" localSheetId="4" hidden="1">#REF!</definedName>
    <definedName name="BEx1HDM5ZXSJG6JQEMSFV52PZ10V" localSheetId="5" hidden="1">#REF!</definedName>
    <definedName name="BEx1HDM5ZXSJG6JQEMSFV52PZ10V" hidden="1">#REF!</definedName>
    <definedName name="BEx1HETBBZVN5F43LKOFMC4QB0CR" localSheetId="4" hidden="1">#REF!</definedName>
    <definedName name="BEx1HETBBZVN5F43LKOFMC4QB0CR" localSheetId="5" hidden="1">#REF!</definedName>
    <definedName name="BEx1HETBBZVN5F43LKOFMC4QB0CR" hidden="1">#REF!</definedName>
    <definedName name="BEx1HGWNWPLNXICOTP90TKQVVE4E" localSheetId="4" hidden="1">#REF!</definedName>
    <definedName name="BEx1HGWNWPLNXICOTP90TKQVVE4E" localSheetId="5" hidden="1">#REF!</definedName>
    <definedName name="BEx1HGWNWPLNXICOTP90TKQVVE4E" hidden="1">#REF!</definedName>
    <definedName name="BEx1HIPLJZABY0EMUOTZN0EQMDPU" localSheetId="4" hidden="1">#REF!</definedName>
    <definedName name="BEx1HIPLJZABY0EMUOTZN0EQMDPU" localSheetId="5" hidden="1">#REF!</definedName>
    <definedName name="BEx1HIPLJZABY0EMUOTZN0EQMDPU" hidden="1">#REF!</definedName>
    <definedName name="BEx1HO94JIRX219MPWMB5E5XZ04X" localSheetId="4" hidden="1">#REF!</definedName>
    <definedName name="BEx1HO94JIRX219MPWMB5E5XZ04X" localSheetId="5" hidden="1">#REF!</definedName>
    <definedName name="BEx1HO94JIRX219MPWMB5E5XZ04X" hidden="1">#REF!</definedName>
    <definedName name="BEx1HQNF6KHM21E3XLW0NMSSEI9S" localSheetId="4" hidden="1">#REF!</definedName>
    <definedName name="BEx1HQNF6KHM21E3XLW0NMSSEI9S" localSheetId="5" hidden="1">#REF!</definedName>
    <definedName name="BEx1HQNF6KHM21E3XLW0NMSSEI9S" hidden="1">#REF!</definedName>
    <definedName name="BEx1HSLNWIW4S97ZBYY7I7M5YVH4" localSheetId="4" hidden="1">#REF!</definedName>
    <definedName name="BEx1HSLNWIW4S97ZBYY7I7M5YVH4" localSheetId="5" hidden="1">#REF!</definedName>
    <definedName name="BEx1HSLNWIW4S97ZBYY7I7M5YVH4" hidden="1">#REF!</definedName>
    <definedName name="BEx1HU8WGEGZ07PO2AYJ3Q7JV682" localSheetId="4" hidden="1">'[15]10.08.3 - 2008 Expense - TDBU'!#REF!</definedName>
    <definedName name="BEx1HU8WGEGZ07PO2AYJ3Q7JV682" localSheetId="5" hidden="1">'[15]10.08.3 - 2008 Expense - TDBU'!#REF!</definedName>
    <definedName name="BEx1HU8WGEGZ07PO2AYJ3Q7JV682" hidden="1">'[15]10.08.3 - 2008 Expense - TDBU'!#REF!</definedName>
    <definedName name="BEx1I4QKTILCKZUSOJCVZN7SNHL5" localSheetId="4" hidden="1">#REF!</definedName>
    <definedName name="BEx1I4QKTILCKZUSOJCVZN7SNHL5" localSheetId="5" hidden="1">#REF!</definedName>
    <definedName name="BEx1I4QKTILCKZUSOJCVZN7SNHL5" hidden="1">#REF!</definedName>
    <definedName name="BEx1IE0ZP7RIFM9FI24S9I6AAJ14" localSheetId="4" hidden="1">#REF!</definedName>
    <definedName name="BEx1IE0ZP7RIFM9FI24S9I6AAJ14" localSheetId="5" hidden="1">#REF!</definedName>
    <definedName name="BEx1IE0ZP7RIFM9FI24S9I6AAJ14" hidden="1">#REF!</definedName>
    <definedName name="BEx1IGQ5B697MNDOE06MVSR0H58E" localSheetId="4" hidden="1">#REF!</definedName>
    <definedName name="BEx1IGQ5B697MNDOE06MVSR0H58E" localSheetId="5" hidden="1">#REF!</definedName>
    <definedName name="BEx1IGQ5B697MNDOE06MVSR0H58E" hidden="1">#REF!</definedName>
    <definedName name="BEx1IKRPW8MLB9Y485M1TL2IT9SH" localSheetId="4" hidden="1">#REF!</definedName>
    <definedName name="BEx1IKRPW8MLB9Y485M1TL2IT9SH" localSheetId="5" hidden="1">#REF!</definedName>
    <definedName name="BEx1IKRPW8MLB9Y485M1TL2IT9SH" hidden="1">#REF!</definedName>
    <definedName name="BEx1J0CSSHDJGBJUHVOEMCF2P4DL" localSheetId="4" hidden="1">#REF!</definedName>
    <definedName name="BEx1J0CSSHDJGBJUHVOEMCF2P4DL" localSheetId="5" hidden="1">#REF!</definedName>
    <definedName name="BEx1J0CSSHDJGBJUHVOEMCF2P4DL" hidden="1">#REF!</definedName>
    <definedName name="BEx1J61RRF9LJ3V3R5OY3WJ6VBWR" localSheetId="4" hidden="1">#REF!</definedName>
    <definedName name="BEx1J61RRF9LJ3V3R5OY3WJ6VBWR" localSheetId="5" hidden="1">#REF!</definedName>
    <definedName name="BEx1J61RRF9LJ3V3R5OY3WJ6VBWR" hidden="1">#REF!</definedName>
    <definedName name="BEx1J7E8VCGLPYU82QXVUG5N3ZAI" localSheetId="4" hidden="1">#REF!</definedName>
    <definedName name="BEx1J7E8VCGLPYU82QXVUG5N3ZAI" localSheetId="5" hidden="1">#REF!</definedName>
    <definedName name="BEx1J7E8VCGLPYU82QXVUG5N3ZAI" hidden="1">#REF!</definedName>
    <definedName name="BEx1JGE2YQWH8S25USOY08XVGO0D" localSheetId="4" hidden="1">#REF!</definedName>
    <definedName name="BEx1JGE2YQWH8S25USOY08XVGO0D" localSheetId="5" hidden="1">#REF!</definedName>
    <definedName name="BEx1JGE2YQWH8S25USOY08XVGO0D" hidden="1">#REF!</definedName>
    <definedName name="BEx1JJJC9T1W7HY4V7HP1S1W4JO1" localSheetId="4" hidden="1">#REF!</definedName>
    <definedName name="BEx1JJJC9T1W7HY4V7HP1S1W4JO1" localSheetId="5" hidden="1">#REF!</definedName>
    <definedName name="BEx1JJJC9T1W7HY4V7HP1S1W4JO1" hidden="1">#REF!</definedName>
    <definedName name="BEx1JKKZSJ7DI4PTFVI9VVFMB1X2" localSheetId="4" hidden="1">#REF!</definedName>
    <definedName name="BEx1JKKZSJ7DI4PTFVI9VVFMB1X2" localSheetId="5" hidden="1">#REF!</definedName>
    <definedName name="BEx1JKKZSJ7DI4PTFVI9VVFMB1X2" hidden="1">#REF!</definedName>
    <definedName name="BEx1JUBQFRVMASSFK4B3V0AD7YP9" localSheetId="4" hidden="1">#REF!</definedName>
    <definedName name="BEx1JUBQFRVMASSFK4B3V0AD7YP9" localSheetId="5" hidden="1">#REF!</definedName>
    <definedName name="BEx1JUBQFRVMASSFK4B3V0AD7YP9" hidden="1">#REF!</definedName>
    <definedName name="BEx1JVTNDJQ0189VAB5O88Z9N2B1" localSheetId="4" hidden="1">#REF!</definedName>
    <definedName name="BEx1JVTNDJQ0189VAB5O88Z9N2B1" localSheetId="5" hidden="1">#REF!</definedName>
    <definedName name="BEx1JVTNDJQ0189VAB5O88Z9N2B1" hidden="1">#REF!</definedName>
    <definedName name="BEx1JXBM5W4YRWNQ0P95QQS6JWD6" localSheetId="4" hidden="1">#REF!</definedName>
    <definedName name="BEx1JXBM5W4YRWNQ0P95QQS6JWD6" localSheetId="5" hidden="1">#REF!</definedName>
    <definedName name="BEx1JXBM5W4YRWNQ0P95QQS6JWD6" hidden="1">#REF!</definedName>
    <definedName name="BEx1K4D3BL8221FE5HGCB9VDX83Q" localSheetId="4" hidden="1">'[15]10.08.5 - 2008 Capital - TDBU'!#REF!</definedName>
    <definedName name="BEx1K4D3BL8221FE5HGCB9VDX83Q" localSheetId="5" hidden="1">'[15]10.08.5 - 2008 Capital - TDBU'!#REF!</definedName>
    <definedName name="BEx1K4D3BL8221FE5HGCB9VDX83Q" hidden="1">'[15]10.08.5 - 2008 Capital - TDBU'!#REF!</definedName>
    <definedName name="BEx1K95QRKBCQOHKAK00IAOF748I" localSheetId="4" hidden="1">#REF!</definedName>
    <definedName name="BEx1K95QRKBCQOHKAK00IAOF748I" localSheetId="5" hidden="1">#REF!</definedName>
    <definedName name="BEx1K95QRKBCQOHKAK00IAOF748I" hidden="1">#REF!</definedName>
    <definedName name="BEx1KGCOC0TV99C9CNDK7IZRHVGO" localSheetId="4" hidden="1">#REF!</definedName>
    <definedName name="BEx1KGCOC0TV99C9CNDK7IZRHVGO" localSheetId="5" hidden="1">#REF!</definedName>
    <definedName name="BEx1KGCOC0TV99C9CNDK7IZRHVGO" hidden="1">#REF!</definedName>
    <definedName name="BEx1KGY9QEHZ9QSARMQUTQKRK4UX" localSheetId="4" hidden="1">#REF!</definedName>
    <definedName name="BEx1KGY9QEHZ9QSARMQUTQKRK4UX" localSheetId="5" hidden="1">#REF!</definedName>
    <definedName name="BEx1KGY9QEHZ9QSARMQUTQKRK4UX" hidden="1">#REF!</definedName>
    <definedName name="BEx1KKP1ELIF2UII2FWVGL7M1X7J" localSheetId="4" hidden="1">#REF!</definedName>
    <definedName name="BEx1KKP1ELIF2UII2FWVGL7M1X7J" localSheetId="5" hidden="1">#REF!</definedName>
    <definedName name="BEx1KKP1ELIF2UII2FWVGL7M1X7J" hidden="1">#REF!</definedName>
    <definedName name="BEx1KUVWMB0QCWA3RBE4CADFVRIS" localSheetId="4" hidden="1">#REF!</definedName>
    <definedName name="BEx1KUVWMB0QCWA3RBE4CADFVRIS" localSheetId="5" hidden="1">#REF!</definedName>
    <definedName name="BEx1KUVWMB0QCWA3RBE4CADFVRIS" hidden="1">#REF!</definedName>
    <definedName name="BEx1L2OG1SDFK2TPXELJ77YP4NI2" localSheetId="4" hidden="1">#REF!</definedName>
    <definedName name="BEx1L2OG1SDFK2TPXELJ77YP4NI2" localSheetId="5" hidden="1">#REF!</definedName>
    <definedName name="BEx1L2OG1SDFK2TPXELJ77YP4NI2" hidden="1">#REF!</definedName>
    <definedName name="BEx1L6Q60MWRDJB4L20LK0XPA0Z2" localSheetId="4" hidden="1">#REF!</definedName>
    <definedName name="BEx1L6Q60MWRDJB4L20LK0XPA0Z2" localSheetId="5" hidden="1">#REF!</definedName>
    <definedName name="BEx1L6Q60MWRDJB4L20LK0XPA0Z2" hidden="1">#REF!</definedName>
    <definedName name="BEx1LAX8UE95OMEMCKW7PJJO7FX5" localSheetId="4" hidden="1">#REF!</definedName>
    <definedName name="BEx1LAX8UE95OMEMCKW7PJJO7FX5" localSheetId="5" hidden="1">#REF!</definedName>
    <definedName name="BEx1LAX8UE95OMEMCKW7PJJO7FX5" hidden="1">#REF!</definedName>
    <definedName name="BEx1LD63FP2Z4BR9TKSHOZW9KKZ5" localSheetId="4" hidden="1">#REF!</definedName>
    <definedName name="BEx1LD63FP2Z4BR9TKSHOZW9KKZ5" localSheetId="5" hidden="1">#REF!</definedName>
    <definedName name="BEx1LD63FP2Z4BR9TKSHOZW9KKZ5" hidden="1">#REF!</definedName>
    <definedName name="BEx1LDMB9RW982DUILM2WPT5VWQ3" localSheetId="4" hidden="1">#REF!</definedName>
    <definedName name="BEx1LDMB9RW982DUILM2WPT5VWQ3" localSheetId="5" hidden="1">#REF!</definedName>
    <definedName name="BEx1LDMB9RW982DUILM2WPT5VWQ3" hidden="1">#REF!</definedName>
    <definedName name="BEx1LR3VGF6TOZ4ZPIXZ96JKRKKD" localSheetId="4" hidden="1">#REF!</definedName>
    <definedName name="BEx1LR3VGF6TOZ4ZPIXZ96JKRKKD" localSheetId="5" hidden="1">#REF!</definedName>
    <definedName name="BEx1LR3VGF6TOZ4ZPIXZ96JKRKKD" hidden="1">#REF!</definedName>
    <definedName name="BEx1LRPGDQCOEMW8YT80J1XCDCIV" localSheetId="4" hidden="1">#REF!</definedName>
    <definedName name="BEx1LRPGDQCOEMW8YT80J1XCDCIV" localSheetId="5" hidden="1">#REF!</definedName>
    <definedName name="BEx1LRPGDQCOEMW8YT80J1XCDCIV" hidden="1">#REF!</definedName>
    <definedName name="BEx1LRUSJW4JG54X07QWD9R27WV9" localSheetId="4" hidden="1">#REF!</definedName>
    <definedName name="BEx1LRUSJW4JG54X07QWD9R27WV9" localSheetId="5" hidden="1">#REF!</definedName>
    <definedName name="BEx1LRUSJW4JG54X07QWD9R27WV9" hidden="1">#REF!</definedName>
    <definedName name="BEx1LU92C01NBTGCF0WADTO32CU2" localSheetId="4" hidden="1">#REF!</definedName>
    <definedName name="BEx1LU92C01NBTGCF0WADTO32CU2" localSheetId="5" hidden="1">#REF!</definedName>
    <definedName name="BEx1LU92C01NBTGCF0WADTO32CU2" hidden="1">#REF!</definedName>
    <definedName name="BEx1M1WBK5T0LP1AK2JYV6W87ID6" localSheetId="4" hidden="1">#REF!</definedName>
    <definedName name="BEx1M1WBK5T0LP1AK2JYV6W87ID6" localSheetId="5" hidden="1">#REF!</definedName>
    <definedName name="BEx1M1WBK5T0LP1AK2JYV6W87ID6" hidden="1">#REF!</definedName>
    <definedName name="BEx1M51HHDYGIT8PON7U8ICL2S95" localSheetId="4" hidden="1">#REF!</definedName>
    <definedName name="BEx1M51HHDYGIT8PON7U8ICL2S95" localSheetId="5" hidden="1">#REF!</definedName>
    <definedName name="BEx1M51HHDYGIT8PON7U8ICL2S95" hidden="1">#REF!</definedName>
    <definedName name="BEx1M68NRL0QD9UQV1RA9L68505H" localSheetId="4" hidden="1">#REF!</definedName>
    <definedName name="BEx1M68NRL0QD9UQV1RA9L68505H" localSheetId="5" hidden="1">#REF!</definedName>
    <definedName name="BEx1M68NRL0QD9UQV1RA9L68505H" hidden="1">#REF!</definedName>
    <definedName name="BEx1MQ0S8ZPM3QRPBJFVO8KGKJO2" localSheetId="4" hidden="1">#REF!</definedName>
    <definedName name="BEx1MQ0S8ZPM3QRPBJFVO8KGKJO2" localSheetId="5" hidden="1">#REF!</definedName>
    <definedName name="BEx1MQ0S8ZPM3QRPBJFVO8KGKJO2" hidden="1">#REF!</definedName>
    <definedName name="BEx1MTRKKVCHOZ0YGID6HZ49LJTO" localSheetId="4" hidden="1">#REF!</definedName>
    <definedName name="BEx1MTRKKVCHOZ0YGID6HZ49LJTO" localSheetId="5" hidden="1">#REF!</definedName>
    <definedName name="BEx1MTRKKVCHOZ0YGID6HZ49LJTO" hidden="1">#REF!</definedName>
    <definedName name="BEx1N3CUJ3UX61X38ZAJVPEN4KMC" localSheetId="4" hidden="1">#REF!</definedName>
    <definedName name="BEx1N3CUJ3UX61X38ZAJVPEN4KMC" localSheetId="5" hidden="1">#REF!</definedName>
    <definedName name="BEx1N3CUJ3UX61X38ZAJVPEN4KMC" hidden="1">#REF!</definedName>
    <definedName name="BEx1NM34KQTO1LDNSAFD1L82UZFG" localSheetId="4" hidden="1">#REF!</definedName>
    <definedName name="BEx1NM34KQTO1LDNSAFD1L82UZFG" localSheetId="5" hidden="1">#REF!</definedName>
    <definedName name="BEx1NM34KQTO1LDNSAFD1L82UZFG" hidden="1">#REF!</definedName>
    <definedName name="BEx1NNQJ0R56EJAAW1MXNECZ55XH" localSheetId="4" hidden="1">'[15]10.08.5 - 2008 Capital - TDBU'!#REF!</definedName>
    <definedName name="BEx1NNQJ0R56EJAAW1MXNECZ55XH" localSheetId="5" hidden="1">'[15]10.08.5 - 2008 Capital - TDBU'!#REF!</definedName>
    <definedName name="BEx1NNQJ0R56EJAAW1MXNECZ55XH" hidden="1">'[15]10.08.5 - 2008 Capital - TDBU'!#REF!</definedName>
    <definedName name="BEx1NO6TXZVOGCUWCCRTXRXWW0XL" localSheetId="4" hidden="1">#REF!</definedName>
    <definedName name="BEx1NO6TXZVOGCUWCCRTXRXWW0XL" localSheetId="5" hidden="1">#REF!</definedName>
    <definedName name="BEx1NO6TXZVOGCUWCCRTXRXWW0XL" hidden="1">#REF!</definedName>
    <definedName name="BEx1NS8EU5P9FQV3S0WRTXI5L361" localSheetId="4" hidden="1">#REF!</definedName>
    <definedName name="BEx1NS8EU5P9FQV3S0WRTXI5L361" localSheetId="5" hidden="1">#REF!</definedName>
    <definedName name="BEx1NS8EU5P9FQV3S0WRTXI5L361" hidden="1">#REF!</definedName>
    <definedName name="BEx1NUBX5VUYZFKQH69FN6BTLWCR" localSheetId="4" hidden="1">#REF!</definedName>
    <definedName name="BEx1NUBX5VUYZFKQH69FN6BTLWCR" localSheetId="5" hidden="1">#REF!</definedName>
    <definedName name="BEx1NUBX5VUYZFKQH69FN6BTLWCR" hidden="1">#REF!</definedName>
    <definedName name="BEx1NZ4K1L8UON80Y2A4RASKWGNP" localSheetId="4" hidden="1">#REF!</definedName>
    <definedName name="BEx1NZ4K1L8UON80Y2A4RASKWGNP" localSheetId="5" hidden="1">#REF!</definedName>
    <definedName name="BEx1NZ4K1L8UON80Y2A4RASKWGNP" hidden="1">#REF!</definedName>
    <definedName name="BEx1O24FHGT1KV1PHK1VQ1OUH4VP" localSheetId="4" hidden="1">#REF!</definedName>
    <definedName name="BEx1O24FHGT1KV1PHK1VQ1OUH4VP" localSheetId="5" hidden="1">#REF!</definedName>
    <definedName name="BEx1O24FHGT1KV1PHK1VQ1OUH4VP" hidden="1">#REF!</definedName>
    <definedName name="BEx1OFB62PDZZNV8TCVH2GJNNOSC" localSheetId="4" hidden="1">#REF!</definedName>
    <definedName name="BEx1OFB62PDZZNV8TCVH2GJNNOSC" localSheetId="5" hidden="1">#REF!</definedName>
    <definedName name="BEx1OFB62PDZZNV8TCVH2GJNNOSC" hidden="1">#REF!</definedName>
    <definedName name="BEx1OLAZ915OGYWP0QP1QQWDLCRX" localSheetId="4" hidden="1">#REF!</definedName>
    <definedName name="BEx1OLAZ915OGYWP0QP1QQWDLCRX" localSheetId="5" hidden="1">#REF!</definedName>
    <definedName name="BEx1OLAZ915OGYWP0QP1QQWDLCRX" hidden="1">#REF!</definedName>
    <definedName name="BEx1OO5ER042IS6IC4TLDI75JNVH" localSheetId="4" hidden="1">#REF!</definedName>
    <definedName name="BEx1OO5ER042IS6IC4TLDI75JNVH" localSheetId="5" hidden="1">#REF!</definedName>
    <definedName name="BEx1OO5ER042IS6IC4TLDI75JNVH" hidden="1">#REF!</definedName>
    <definedName name="BEx1OTE544O0H6QOAIX6QZKHCDFW" localSheetId="4" hidden="1">#REF!</definedName>
    <definedName name="BEx1OTE544O0H6QOAIX6QZKHCDFW" localSheetId="5" hidden="1">#REF!</definedName>
    <definedName name="BEx1OTE544O0H6QOAIX6QZKHCDFW" hidden="1">#REF!</definedName>
    <definedName name="BEx1OTE54CBSUT8FWKRALEDCUWN4" localSheetId="4" hidden="1">#REF!</definedName>
    <definedName name="BEx1OTE54CBSUT8FWKRALEDCUWN4" localSheetId="5" hidden="1">#REF!</definedName>
    <definedName name="BEx1OTE54CBSUT8FWKRALEDCUWN4" hidden="1">#REF!</definedName>
    <definedName name="BEx1OVSMPADTX95QUOX34KZQ8EDY" localSheetId="4" hidden="1">#REF!</definedName>
    <definedName name="BEx1OVSMPADTX95QUOX34KZQ8EDY" localSheetId="5" hidden="1">#REF!</definedName>
    <definedName name="BEx1OVSMPADTX95QUOX34KZQ8EDY" hidden="1">#REF!</definedName>
    <definedName name="BEx1OX544IO9FQJI7YYQGZCEHB3O" localSheetId="4" hidden="1">#REF!</definedName>
    <definedName name="BEx1OX544IO9FQJI7YYQGZCEHB3O" localSheetId="5" hidden="1">#REF!</definedName>
    <definedName name="BEx1OX544IO9FQJI7YYQGZCEHB3O" hidden="1">#REF!</definedName>
    <definedName name="BEx1OY6SVEUT2EQ26P7EKEND342G" localSheetId="4" hidden="1">#REF!</definedName>
    <definedName name="BEx1OY6SVEUT2EQ26P7EKEND342G" localSheetId="5" hidden="1">#REF!</definedName>
    <definedName name="BEx1OY6SVEUT2EQ26P7EKEND342G" hidden="1">#REF!</definedName>
    <definedName name="BEx1OYN1LPIPI12O9G6F7QAOS9T4" localSheetId="4" hidden="1">#REF!</definedName>
    <definedName name="BEx1OYN1LPIPI12O9G6F7QAOS9T4" localSheetId="5" hidden="1">#REF!</definedName>
    <definedName name="BEx1OYN1LPIPI12O9G6F7QAOS9T4" hidden="1">#REF!</definedName>
    <definedName name="BEx1P1HHKJA799O3YZXQAX6KFH58" localSheetId="4" hidden="1">#REF!</definedName>
    <definedName name="BEx1P1HHKJA799O3YZXQAX6KFH58" localSheetId="5" hidden="1">#REF!</definedName>
    <definedName name="BEx1P1HHKJA799O3YZXQAX6KFH58" hidden="1">#REF!</definedName>
    <definedName name="BEx1P34W467WGPOXPK292QFJIPHJ" localSheetId="4" hidden="1">#REF!</definedName>
    <definedName name="BEx1P34W467WGPOXPK292QFJIPHJ" localSheetId="5" hidden="1">#REF!</definedName>
    <definedName name="BEx1P34W467WGPOXPK292QFJIPHJ" hidden="1">#REF!</definedName>
    <definedName name="BEx1P58EB7DAA5Y346WUQVQR9QEO" localSheetId="4" hidden="1">#REF!</definedName>
    <definedName name="BEx1P58EB7DAA5Y346WUQVQR9QEO" localSheetId="5" hidden="1">#REF!</definedName>
    <definedName name="BEx1P58EB7DAA5Y346WUQVQR9QEO" hidden="1">#REF!</definedName>
    <definedName name="BEx1P7S1J4TKGVJ43C2Q2R3M9WRB" localSheetId="4" hidden="1">#REF!</definedName>
    <definedName name="BEx1P7S1J4TKGVJ43C2Q2R3M9WRB" localSheetId="5" hidden="1">#REF!</definedName>
    <definedName name="BEx1P7S1J4TKGVJ43C2Q2R3M9WRB" hidden="1">#REF!</definedName>
    <definedName name="BEx1PA11BLPVZM8RC5BL46WX8YB5" localSheetId="4" hidden="1">#REF!</definedName>
    <definedName name="BEx1PA11BLPVZM8RC5BL46WX8YB5" localSheetId="5" hidden="1">#REF!</definedName>
    <definedName name="BEx1PA11BLPVZM8RC5BL46WX8YB5" hidden="1">#REF!</definedName>
    <definedName name="BEx1PBZ4BEFIPGMQXT9T8S4PZ2IM" localSheetId="4" hidden="1">#REF!</definedName>
    <definedName name="BEx1PBZ4BEFIPGMQXT9T8S4PZ2IM" localSheetId="5" hidden="1">#REF!</definedName>
    <definedName name="BEx1PBZ4BEFIPGMQXT9T8S4PZ2IM" hidden="1">#REF!</definedName>
    <definedName name="BEx1PKINWPH6BLUM5BTUM1OMO78L" localSheetId="4" hidden="1">#REF!</definedName>
    <definedName name="BEx1PKINWPH6BLUM5BTUM1OMO78L" localSheetId="5" hidden="1">#REF!</definedName>
    <definedName name="BEx1PKINWPH6BLUM5BTUM1OMO78L" hidden="1">#REF!</definedName>
    <definedName name="BEx1PLF2CFSXBZPVI6CJ534EIJDN" localSheetId="4" hidden="1">#REF!</definedName>
    <definedName name="BEx1PLF2CFSXBZPVI6CJ534EIJDN" localSheetId="5" hidden="1">#REF!</definedName>
    <definedName name="BEx1PLF2CFSXBZPVI6CJ534EIJDN" hidden="1">#REF!</definedName>
    <definedName name="BEx1PMWZB2DO6EM9BKLUICZJ65HD" localSheetId="4" hidden="1">#REF!</definedName>
    <definedName name="BEx1PMWZB2DO6EM9BKLUICZJ65HD" localSheetId="5" hidden="1">#REF!</definedName>
    <definedName name="BEx1PMWZB2DO6EM9BKLUICZJ65HD" hidden="1">#REF!</definedName>
    <definedName name="BEx1PUK290DX9LHEN2RS5E5L92YR" localSheetId="4" hidden="1">#REF!</definedName>
    <definedName name="BEx1PUK290DX9LHEN2RS5E5L92YR" localSheetId="5" hidden="1">#REF!</definedName>
    <definedName name="BEx1PUK290DX9LHEN2RS5E5L92YR" hidden="1">#REF!</definedName>
    <definedName name="BEx1PWNKPN825TMXC0L3V3FWMXS4" localSheetId="4" hidden="1">'[15]10.08.2 - 2008 Expense'!#REF!</definedName>
    <definedName name="BEx1PWNKPN825TMXC0L3V3FWMXS4" localSheetId="5" hidden="1">'[15]10.08.2 - 2008 Expense'!#REF!</definedName>
    <definedName name="BEx1PWNKPN825TMXC0L3V3FWMXS4" hidden="1">'[15]10.08.2 - 2008 Expense'!#REF!</definedName>
    <definedName name="BEx1Q21TG5PWZ4V504UC7VGQ9FEI" localSheetId="4" hidden="1">#REF!</definedName>
    <definedName name="BEx1Q21TG5PWZ4V504UC7VGQ9FEI" localSheetId="5" hidden="1">#REF!</definedName>
    <definedName name="BEx1Q21TG5PWZ4V504UC7VGQ9FEI" hidden="1">#REF!</definedName>
    <definedName name="BEx1QA54J2A4I7IBQR19BTY28ZMR" localSheetId="4" hidden="1">#REF!</definedName>
    <definedName name="BEx1QA54J2A4I7IBQR19BTY28ZMR" localSheetId="5" hidden="1">#REF!</definedName>
    <definedName name="BEx1QA54J2A4I7IBQR19BTY28ZMR" hidden="1">#REF!</definedName>
    <definedName name="BEx1QMKTAIQ9VGEWQ95YM98EUX0H" localSheetId="4" hidden="1">#REF!</definedName>
    <definedName name="BEx1QMKTAIQ9VGEWQ95YM98EUX0H" localSheetId="5" hidden="1">#REF!</definedName>
    <definedName name="BEx1QMKTAIQ9VGEWQ95YM98EUX0H" hidden="1">#REF!</definedName>
    <definedName name="BEx1QMQAHG3KQUK59DVM68SWKZIZ" localSheetId="4" hidden="1">#REF!</definedName>
    <definedName name="BEx1QMQAHG3KQUK59DVM68SWKZIZ" localSheetId="5" hidden="1">#REF!</definedName>
    <definedName name="BEx1QMQAHG3KQUK59DVM68SWKZIZ" hidden="1">#REF!</definedName>
    <definedName name="BEx1R9YFKJCMSEST8OVCAO5E47FO" localSheetId="4" hidden="1">#REF!</definedName>
    <definedName name="BEx1R9YFKJCMSEST8OVCAO5E47FO" localSheetId="5" hidden="1">#REF!</definedName>
    <definedName name="BEx1R9YFKJCMSEST8OVCAO5E47FO" hidden="1">#REF!</definedName>
    <definedName name="BEx1RBGC06B3T52OIC0EQ1KGVP1I" localSheetId="4" hidden="1">#REF!</definedName>
    <definedName name="BEx1RBGC06B3T52OIC0EQ1KGVP1I" localSheetId="5" hidden="1">#REF!</definedName>
    <definedName name="BEx1RBGC06B3T52OIC0EQ1KGVP1I" hidden="1">#REF!</definedName>
    <definedName name="BEx1RG3NJLA83JCT26IM1NH7FHA3" localSheetId="4" hidden="1">#REF!</definedName>
    <definedName name="BEx1RG3NJLA83JCT26IM1NH7FHA3" localSheetId="5" hidden="1">#REF!</definedName>
    <definedName name="BEx1RG3NJLA83JCT26IM1NH7FHA3" hidden="1">#REF!</definedName>
    <definedName name="BEx1RPJGA9DKDGRAYU2BHE6FRJ0N" localSheetId="4" hidden="1">#REF!</definedName>
    <definedName name="BEx1RPJGA9DKDGRAYU2BHE6FRJ0N" localSheetId="5" hidden="1">#REF!</definedName>
    <definedName name="BEx1RPJGA9DKDGRAYU2BHE6FRJ0N" hidden="1">#REF!</definedName>
    <definedName name="BEx1RRC7X4NI1CU4EO5XYE2GVARJ" localSheetId="4" hidden="1">#REF!</definedName>
    <definedName name="BEx1RRC7X4NI1CU4EO5XYE2GVARJ" localSheetId="5" hidden="1">#REF!</definedName>
    <definedName name="BEx1RRC7X4NI1CU4EO5XYE2GVARJ" hidden="1">#REF!</definedName>
    <definedName name="BEx1RZA1NCGT832L7EMR7GMF588W" localSheetId="4" hidden="1">#REF!</definedName>
    <definedName name="BEx1RZA1NCGT832L7EMR7GMF588W" localSheetId="5" hidden="1">#REF!</definedName>
    <definedName name="BEx1RZA1NCGT832L7EMR7GMF588W" hidden="1">#REF!</definedName>
    <definedName name="BEx1S0XGIPUSZQUCSGWSK10GKW7Y" localSheetId="4" hidden="1">#REF!</definedName>
    <definedName name="BEx1S0XGIPUSZQUCSGWSK10GKW7Y" localSheetId="5" hidden="1">#REF!</definedName>
    <definedName name="BEx1S0XGIPUSZQUCSGWSK10GKW7Y" hidden="1">#REF!</definedName>
    <definedName name="BEx1S5VFNKIXHTTCWSV60UC50EZ8" localSheetId="4" hidden="1">#REF!</definedName>
    <definedName name="BEx1S5VFNKIXHTTCWSV60UC50EZ8" localSheetId="5" hidden="1">#REF!</definedName>
    <definedName name="BEx1S5VFNKIXHTTCWSV60UC50EZ8" hidden="1">#REF!</definedName>
    <definedName name="BEx1SFGNVAFMGBWWJ1P5SP00N381" localSheetId="4" hidden="1">#REF!</definedName>
    <definedName name="BEx1SFGNVAFMGBWWJ1P5SP00N381" localSheetId="5" hidden="1">#REF!</definedName>
    <definedName name="BEx1SFGNVAFMGBWWJ1P5SP00N381" hidden="1">#REF!</definedName>
    <definedName name="BEx1SFGP1BMG8LP140SHD1AEEPXP" localSheetId="4" hidden="1">'[15]10.08.3 - 2008 Expense - TDBU'!#REF!</definedName>
    <definedName name="BEx1SFGP1BMG8LP140SHD1AEEPXP" localSheetId="5" hidden="1">'[15]10.08.3 - 2008 Expense - TDBU'!#REF!</definedName>
    <definedName name="BEx1SFGP1BMG8LP140SHD1AEEPXP" hidden="1">'[15]10.08.3 - 2008 Expense - TDBU'!#REF!</definedName>
    <definedName name="BEx1SK3U02H0RGKEYXW7ZMCEOF3V" localSheetId="4" hidden="1">#REF!</definedName>
    <definedName name="BEx1SK3U02H0RGKEYXW7ZMCEOF3V" localSheetId="5" hidden="1">#REF!</definedName>
    <definedName name="BEx1SK3U02H0RGKEYXW7ZMCEOF3V" hidden="1">#REF!</definedName>
    <definedName name="BEx1SO5L68CL3H1IC2HQ6TPY8U6F" localSheetId="4" hidden="1">#REF!</definedName>
    <definedName name="BEx1SO5L68CL3H1IC2HQ6TPY8U6F" localSheetId="5" hidden="1">#REF!</definedName>
    <definedName name="BEx1SO5L68CL3H1IC2HQ6TPY8U6F" hidden="1">#REF!</definedName>
    <definedName name="BEx1SSNEZINBJT29QVS62VS1THT4" localSheetId="4" hidden="1">#REF!</definedName>
    <definedName name="BEx1SSNEZINBJT29QVS62VS1THT4" localSheetId="5" hidden="1">#REF!</definedName>
    <definedName name="BEx1SSNEZINBJT29QVS62VS1THT4" hidden="1">#REF!</definedName>
    <definedName name="BEx1SVNCHNANBJIDIQVB8AFK4HAN" localSheetId="4" hidden="1">#REF!</definedName>
    <definedName name="BEx1SVNCHNANBJIDIQVB8AFK4HAN" localSheetId="5" hidden="1">#REF!</definedName>
    <definedName name="BEx1SVNCHNANBJIDIQVB8AFK4HAN" hidden="1">#REF!</definedName>
    <definedName name="BEx1TE2YGKCOGDSQUWA9TLZW5GV4" localSheetId="4" hidden="1">#REF!</definedName>
    <definedName name="BEx1TE2YGKCOGDSQUWA9TLZW5GV4" localSheetId="5" hidden="1">#REF!</definedName>
    <definedName name="BEx1TE2YGKCOGDSQUWA9TLZW5GV4" hidden="1">#REF!</definedName>
    <definedName name="BEx1TJ0WLS9O7KNSGIPWTYHDYI1D" localSheetId="4" hidden="1">#REF!</definedName>
    <definedName name="BEx1TJ0WLS9O7KNSGIPWTYHDYI1D" localSheetId="5" hidden="1">#REF!</definedName>
    <definedName name="BEx1TJ0WLS9O7KNSGIPWTYHDYI1D" hidden="1">#REF!</definedName>
    <definedName name="BEx1TLF98B75D1P3EJQ1GRYKUU6P" localSheetId="4" hidden="1">#REF!</definedName>
    <definedName name="BEx1TLF98B75D1P3EJQ1GRYKUU6P" localSheetId="5" hidden="1">#REF!</definedName>
    <definedName name="BEx1TLF98B75D1P3EJQ1GRYKUU6P" hidden="1">#REF!</definedName>
    <definedName name="BEx1TYRAHXVPGDVF5KTTB3900F58" localSheetId="4" hidden="1">'[15]10.08.4 -2008 Capital'!#REF!</definedName>
    <definedName name="BEx1TYRAHXVPGDVF5KTTB3900F58" localSheetId="5" hidden="1">'[15]10.08.4 -2008 Capital'!#REF!</definedName>
    <definedName name="BEx1TYRAHXVPGDVF5KTTB3900F58" hidden="1">'[15]10.08.4 -2008 Capital'!#REF!</definedName>
    <definedName name="BEx1U15M7LVVFZENH830B2BGWC04" localSheetId="4" hidden="1">#REF!</definedName>
    <definedName name="BEx1U15M7LVVFZENH830B2BGWC04" localSheetId="5" hidden="1">#REF!</definedName>
    <definedName name="BEx1U15M7LVVFZENH830B2BGWC04" hidden="1">#REF!</definedName>
    <definedName name="BEx1U5NGVTXGL4CIPVT5O034KGGR" localSheetId="4" hidden="1">'[15]10.08.3 - 2008 Expense - TDBU'!#REF!</definedName>
    <definedName name="BEx1U5NGVTXGL4CIPVT5O034KGGR" localSheetId="5" hidden="1">'[15]10.08.3 - 2008 Expense - TDBU'!#REF!</definedName>
    <definedName name="BEx1U5NGVTXGL4CIPVT5O034KGGR" hidden="1">'[15]10.08.3 - 2008 Expense - TDBU'!#REF!</definedName>
    <definedName name="BEx1U7WFO8OZKB1EBF4H386JW91L" localSheetId="4" hidden="1">#REF!</definedName>
    <definedName name="BEx1U7WFO8OZKB1EBF4H386JW91L" localSheetId="5" hidden="1">#REF!</definedName>
    <definedName name="BEx1U7WFO8OZKB1EBF4H386JW91L" hidden="1">#REF!</definedName>
    <definedName name="BEx1U87938YR9N6HYI24KVBKLOS3" localSheetId="4" hidden="1">#REF!</definedName>
    <definedName name="BEx1U87938YR9N6HYI24KVBKLOS3" localSheetId="5" hidden="1">#REF!</definedName>
    <definedName name="BEx1U87938YR9N6HYI24KVBKLOS3" hidden="1">#REF!</definedName>
    <definedName name="BEx1UESH4KDWHYESQU2IE55RS3LI" localSheetId="4" hidden="1">#REF!</definedName>
    <definedName name="BEx1UESH4KDWHYESQU2IE55RS3LI" localSheetId="5" hidden="1">#REF!</definedName>
    <definedName name="BEx1UESH4KDWHYESQU2IE55RS3LI" hidden="1">#REF!</definedName>
    <definedName name="BEx1UFZM4VZBYSPNK43H7Y6HNB2B" localSheetId="4" hidden="1">#REF!</definedName>
    <definedName name="BEx1UFZM4VZBYSPNK43H7Y6HNB2B" localSheetId="5" hidden="1">#REF!</definedName>
    <definedName name="BEx1UFZM4VZBYSPNK43H7Y6HNB2B" hidden="1">#REF!</definedName>
    <definedName name="BEx1UI8N9KTCPSOJ7RDW0T8UEBNP" localSheetId="4" hidden="1">#REF!</definedName>
    <definedName name="BEx1UI8N9KTCPSOJ7RDW0T8UEBNP" localSheetId="5" hidden="1">#REF!</definedName>
    <definedName name="BEx1UI8N9KTCPSOJ7RDW0T8UEBNP" hidden="1">#REF!</definedName>
    <definedName name="BEx1UML0HHJFHA5TBOYQ24I3RV1W" localSheetId="4" hidden="1">#REF!</definedName>
    <definedName name="BEx1UML0HHJFHA5TBOYQ24I3RV1W" localSheetId="5" hidden="1">#REF!</definedName>
    <definedName name="BEx1UML0HHJFHA5TBOYQ24I3RV1W" hidden="1">#REF!</definedName>
    <definedName name="BEx1UUDIQPZ23XQ79GUL0RAWRSCK" localSheetId="4" hidden="1">#REF!</definedName>
    <definedName name="BEx1UUDIQPZ23XQ79GUL0RAWRSCK" localSheetId="5" hidden="1">#REF!</definedName>
    <definedName name="BEx1UUDIQPZ23XQ79GUL0RAWRSCK" hidden="1">#REF!</definedName>
    <definedName name="BEx1UUTSK2C11SHV8AJXLYCJP9N4" localSheetId="4" hidden="1">#REF!</definedName>
    <definedName name="BEx1UUTSK2C11SHV8AJXLYCJP9N4" localSheetId="5" hidden="1">#REF!</definedName>
    <definedName name="BEx1UUTSK2C11SHV8AJXLYCJP9N4" hidden="1">#REF!</definedName>
    <definedName name="BEx1V67SEV778NVW68J8W5SND1J7" localSheetId="4" hidden="1">#REF!</definedName>
    <definedName name="BEx1V67SEV778NVW68J8W5SND1J7" localSheetId="5" hidden="1">#REF!</definedName>
    <definedName name="BEx1V67SEV778NVW68J8W5SND1J7" hidden="1">#REF!</definedName>
    <definedName name="BEx1VAK6RBDZVE57N471WHPORUOE" localSheetId="4" hidden="1">#REF!</definedName>
    <definedName name="BEx1VAK6RBDZVE57N471WHPORUOE" localSheetId="5" hidden="1">#REF!</definedName>
    <definedName name="BEx1VAK6RBDZVE57N471WHPORUOE" hidden="1">#REF!</definedName>
    <definedName name="BEx1VIY9SQLRESD11CC4PHYT0XSG" localSheetId="4" hidden="1">#REF!</definedName>
    <definedName name="BEx1VIY9SQLRESD11CC4PHYT0XSG" localSheetId="5" hidden="1">#REF!</definedName>
    <definedName name="BEx1VIY9SQLRESD11CC4PHYT0XSG" hidden="1">#REF!</definedName>
    <definedName name="BEx1WC67EH10SC38QWX3WEA5KH3A" localSheetId="4" hidden="1">#REF!</definedName>
    <definedName name="BEx1WC67EH10SC38QWX3WEA5KH3A" localSheetId="5" hidden="1">#REF!</definedName>
    <definedName name="BEx1WC67EH10SC38QWX3WEA5KH3A" hidden="1">#REF!</definedName>
    <definedName name="BEx1WGYTKZZIPM1577W5FEYKFH3V" localSheetId="4" hidden="1">#REF!</definedName>
    <definedName name="BEx1WGYTKZZIPM1577W5FEYKFH3V" localSheetId="5" hidden="1">#REF!</definedName>
    <definedName name="BEx1WGYTKZZIPM1577W5FEYKFH3V" hidden="1">#REF!</definedName>
    <definedName name="BEx1WHPURIV3D3PTJJ359H1OP7ZV" localSheetId="4" hidden="1">#REF!</definedName>
    <definedName name="BEx1WHPURIV3D3PTJJ359H1OP7ZV" localSheetId="5" hidden="1">#REF!</definedName>
    <definedName name="BEx1WHPURIV3D3PTJJ359H1OP7ZV" hidden="1">#REF!</definedName>
    <definedName name="BEx1WLWY2CR1WRD694JJSWSDFAIR" localSheetId="4" hidden="1">#REF!</definedName>
    <definedName name="BEx1WLWY2CR1WRD694JJSWSDFAIR" localSheetId="5" hidden="1">#REF!</definedName>
    <definedName name="BEx1WLWY2CR1WRD694JJSWSDFAIR" hidden="1">#REF!</definedName>
    <definedName name="BEx1WMD1LWPWRIK6GGAJRJAHJM8I" localSheetId="4" hidden="1">#REF!</definedName>
    <definedName name="BEx1WMD1LWPWRIK6GGAJRJAHJM8I" localSheetId="5" hidden="1">#REF!</definedName>
    <definedName name="BEx1WMD1LWPWRIK6GGAJRJAHJM8I" hidden="1">#REF!</definedName>
    <definedName name="BEx1WR0D41MR174LBF3P9E3K0J51" localSheetId="4" hidden="1">#REF!</definedName>
    <definedName name="BEx1WR0D41MR174LBF3P9E3K0J51" localSheetId="5" hidden="1">#REF!</definedName>
    <definedName name="BEx1WR0D41MR174LBF3P9E3K0J51" hidden="1">#REF!</definedName>
    <definedName name="BEx1WUB1FAS5PHU33TJ60SUHR618" localSheetId="4" hidden="1">#REF!</definedName>
    <definedName name="BEx1WUB1FAS5PHU33TJ60SUHR618" localSheetId="5" hidden="1">#REF!</definedName>
    <definedName name="BEx1WUB1FAS5PHU33TJ60SUHR618" hidden="1">#REF!</definedName>
    <definedName name="BEx1WX04G0INSPPG9NTNR3DYR6PZ" localSheetId="4" hidden="1">#REF!</definedName>
    <definedName name="BEx1WX04G0INSPPG9NTNR3DYR6PZ" localSheetId="5" hidden="1">#REF!</definedName>
    <definedName name="BEx1WX04G0INSPPG9NTNR3DYR6PZ" hidden="1">#REF!</definedName>
    <definedName name="BEx1X1SS6VBZVRNQ2BCV14SDSN2T" localSheetId="4" hidden="1">#REF!</definedName>
    <definedName name="BEx1X1SS6VBZVRNQ2BCV14SDSN2T" localSheetId="5" hidden="1">#REF!</definedName>
    <definedName name="BEx1X1SS6VBZVRNQ2BCV14SDSN2T" hidden="1">#REF!</definedName>
    <definedName name="BEx1X3LHU9DPG01VWX2IF65TRATF" localSheetId="4" hidden="1">#REF!</definedName>
    <definedName name="BEx1X3LHU9DPG01VWX2IF65TRATF" localSheetId="5" hidden="1">#REF!</definedName>
    <definedName name="BEx1X3LHU9DPG01VWX2IF65TRATF" hidden="1">#REF!</definedName>
    <definedName name="BEx1XK8AAMO0AH0Z1OUKW30CA7EQ" localSheetId="4" hidden="1">#REF!</definedName>
    <definedName name="BEx1XK8AAMO0AH0Z1OUKW30CA7EQ" localSheetId="5" hidden="1">#REF!</definedName>
    <definedName name="BEx1XK8AAMO0AH0Z1OUKW30CA7EQ" hidden="1">#REF!</definedName>
    <definedName name="BEx1XL4MZ7C80495GHQRWOBS16PQ" localSheetId="4" hidden="1">#REF!</definedName>
    <definedName name="BEx1XL4MZ7C80495GHQRWOBS16PQ" localSheetId="5" hidden="1">#REF!</definedName>
    <definedName name="BEx1XL4MZ7C80495GHQRWOBS16PQ" hidden="1">#REF!</definedName>
    <definedName name="BEx1Y2IGS2K95E1M51PEF9KJZ0KB" localSheetId="4" hidden="1">#REF!</definedName>
    <definedName name="BEx1Y2IGS2K95E1M51PEF9KJZ0KB" localSheetId="5" hidden="1">#REF!</definedName>
    <definedName name="BEx1Y2IGS2K95E1M51PEF9KJZ0KB" hidden="1">#REF!</definedName>
    <definedName name="BEx1Y3PKK83X2FN9SAALFHOWKMRQ" localSheetId="4" hidden="1">#REF!</definedName>
    <definedName name="BEx1Y3PKK83X2FN9SAALFHOWKMRQ" localSheetId="5" hidden="1">#REF!</definedName>
    <definedName name="BEx1Y3PKK83X2FN9SAALFHOWKMRQ" hidden="1">#REF!</definedName>
    <definedName name="BEx1Y40E3PP1FR4Z1T8TYMERO4NV" localSheetId="4" hidden="1">#REF!</definedName>
    <definedName name="BEx1Y40E3PP1FR4Z1T8TYMERO4NV" localSheetId="5" hidden="1">#REF!</definedName>
    <definedName name="BEx1Y40E3PP1FR4Z1T8TYMERO4NV" hidden="1">#REF!</definedName>
    <definedName name="BEx1YESSUDLAERX6LBB8V56M8SLC" localSheetId="4" hidden="1">#REF!</definedName>
    <definedName name="BEx1YESSUDLAERX6LBB8V56M8SLC" localSheetId="5" hidden="1">#REF!</definedName>
    <definedName name="BEx1YESSUDLAERX6LBB8V56M8SLC" hidden="1">#REF!</definedName>
    <definedName name="BEx1YL3DJ7Y4AZ01ERCOGW0FJ26T" localSheetId="4" hidden="1">#REF!</definedName>
    <definedName name="BEx1YL3DJ7Y4AZ01ERCOGW0FJ26T" localSheetId="5" hidden="1">#REF!</definedName>
    <definedName name="BEx1YL3DJ7Y4AZ01ERCOGW0FJ26T" hidden="1">#REF!</definedName>
    <definedName name="BEx1Z2RYHSVD1H37817SN93VMURZ" localSheetId="4" hidden="1">#REF!</definedName>
    <definedName name="BEx1Z2RYHSVD1H37817SN93VMURZ" localSheetId="5" hidden="1">#REF!</definedName>
    <definedName name="BEx1Z2RYHSVD1H37817SN93VMURZ" hidden="1">#REF!</definedName>
    <definedName name="BEx3AMAKWI6458B67VKZO56MCNJW" localSheetId="4" hidden="1">#REF!</definedName>
    <definedName name="BEx3AMAKWI6458B67VKZO56MCNJW" localSheetId="5" hidden="1">#REF!</definedName>
    <definedName name="BEx3AMAKWI6458B67VKZO56MCNJW" hidden="1">#REF!</definedName>
    <definedName name="BEx3AOOVM42G82TNF53W0EKXLUSI" localSheetId="4" hidden="1">#REF!</definedName>
    <definedName name="BEx3AOOVM42G82TNF53W0EKXLUSI" localSheetId="5" hidden="1">#REF!</definedName>
    <definedName name="BEx3AOOVM42G82TNF53W0EKXLUSI" hidden="1">#REF!</definedName>
    <definedName name="BEx3AZH9W4SUFCAHNDOQ728R9V4L" localSheetId="4" hidden="1">#REF!</definedName>
    <definedName name="BEx3AZH9W4SUFCAHNDOQ728R9V4L" localSheetId="5" hidden="1">#REF!</definedName>
    <definedName name="BEx3AZH9W4SUFCAHNDOQ728R9V4L" hidden="1">#REF!</definedName>
    <definedName name="BEx3B3OD51ISAN2LLIBMULN0U4ZC" localSheetId="4" hidden="1">#REF!</definedName>
    <definedName name="BEx3B3OD51ISAN2LLIBMULN0U4ZC" localSheetId="5" hidden="1">#REF!</definedName>
    <definedName name="BEx3B3OD51ISAN2LLIBMULN0U4ZC" hidden="1">#REF!</definedName>
    <definedName name="BEx3BAKI5N8MFGVWZWCRJQZ879OO" localSheetId="4" hidden="1">#REF!</definedName>
    <definedName name="BEx3BAKI5N8MFGVWZWCRJQZ879OO" localSheetId="5" hidden="1">#REF!</definedName>
    <definedName name="BEx3BAKI5N8MFGVWZWCRJQZ879OO" hidden="1">#REF!</definedName>
    <definedName name="BEx3BG9I89VA2OLYT4PV61JDXU69" localSheetId="4" hidden="1">#REF!</definedName>
    <definedName name="BEx3BG9I89VA2OLYT4PV61JDXU69" localSheetId="5" hidden="1">#REF!</definedName>
    <definedName name="BEx3BG9I89VA2OLYT4PV61JDXU69" hidden="1">#REF!</definedName>
    <definedName name="BEx3BG9J3N0QW0HQLPDKHG4LNUP8" localSheetId="4" hidden="1">#REF!</definedName>
    <definedName name="BEx3BG9J3N0QW0HQLPDKHG4LNUP8" localSheetId="5" hidden="1">#REF!</definedName>
    <definedName name="BEx3BG9J3N0QW0HQLPDKHG4LNUP8" hidden="1">#REF!</definedName>
    <definedName name="BEx3BNR9ES4KY7Q1DK83KC5NDGL8" localSheetId="4" hidden="1">#REF!</definedName>
    <definedName name="BEx3BNR9ES4KY7Q1DK83KC5NDGL8" localSheetId="5" hidden="1">#REF!</definedName>
    <definedName name="BEx3BNR9ES4KY7Q1DK83KC5NDGL8" hidden="1">#REF!</definedName>
    <definedName name="BEx3BQR5VZXNQ4H949ORM8ESU3B3" localSheetId="4" hidden="1">#REF!</definedName>
    <definedName name="BEx3BQR5VZXNQ4H949ORM8ESU3B3" localSheetId="5" hidden="1">#REF!</definedName>
    <definedName name="BEx3BQR5VZXNQ4H949ORM8ESU3B3" hidden="1">#REF!</definedName>
    <definedName name="BEx3BTLL3ASJN134DLEQTQM70VZM" localSheetId="4" hidden="1">#REF!</definedName>
    <definedName name="BEx3BTLL3ASJN134DLEQTQM70VZM" localSheetId="5" hidden="1">#REF!</definedName>
    <definedName name="BEx3BTLL3ASJN134DLEQTQM70VZM" hidden="1">#REF!</definedName>
    <definedName name="BEx3BW5CTV0DJU5AQS3ZQFK2VLF3" localSheetId="4" hidden="1">#REF!</definedName>
    <definedName name="BEx3BW5CTV0DJU5AQS3ZQFK2VLF3" localSheetId="5" hidden="1">#REF!</definedName>
    <definedName name="BEx3BW5CTV0DJU5AQS3ZQFK2VLF3" hidden="1">#REF!</definedName>
    <definedName name="BEx3BWAOSJWUXB8I63LLLOB0IJP1" localSheetId="4" hidden="1">#REF!</definedName>
    <definedName name="BEx3BWAOSJWUXB8I63LLLOB0IJP1" localSheetId="5" hidden="1">#REF!</definedName>
    <definedName name="BEx3BWAOSJWUXB8I63LLLOB0IJP1" hidden="1">#REF!</definedName>
    <definedName name="BEx3BYP0FG369M7G3JEFLMMXAKTS" localSheetId="4" hidden="1">#REF!</definedName>
    <definedName name="BEx3BYP0FG369M7G3JEFLMMXAKTS" localSheetId="5" hidden="1">#REF!</definedName>
    <definedName name="BEx3BYP0FG369M7G3JEFLMMXAKTS" hidden="1">#REF!</definedName>
    <definedName name="BEx3C2QR0WUD19QSVO8EMIPNQJKH" localSheetId="4" hidden="1">#REF!</definedName>
    <definedName name="BEx3C2QR0WUD19QSVO8EMIPNQJKH" localSheetId="5" hidden="1">#REF!</definedName>
    <definedName name="BEx3C2QR0WUD19QSVO8EMIPNQJKH" hidden="1">#REF!</definedName>
    <definedName name="BEx3C8AAGO4EJFEL0JJN2VY0HYIB" localSheetId="4" hidden="1">#REF!</definedName>
    <definedName name="BEx3C8AAGO4EJFEL0JJN2VY0HYIB" localSheetId="5" hidden="1">#REF!</definedName>
    <definedName name="BEx3C8AAGO4EJFEL0JJN2VY0HYIB" hidden="1">#REF!</definedName>
    <definedName name="BEx3CCS3VNR1KW2R7DKSQFZ17QW0" localSheetId="4" hidden="1">#REF!</definedName>
    <definedName name="BEx3CCS3VNR1KW2R7DKSQFZ17QW0" localSheetId="5" hidden="1">#REF!</definedName>
    <definedName name="BEx3CCS3VNR1KW2R7DKSQFZ17QW0" hidden="1">#REF!</definedName>
    <definedName name="BEx3CJTRYTU2EE1EL7M6DVFD01KO" localSheetId="4" hidden="1">#REF!</definedName>
    <definedName name="BEx3CJTRYTU2EE1EL7M6DVFD01KO" localSheetId="5" hidden="1">#REF!</definedName>
    <definedName name="BEx3CJTRYTU2EE1EL7M6DVFD01KO" hidden="1">#REF!</definedName>
    <definedName name="BEx3CKFCCPZZ6ROLAT5C1DZNIC1U" localSheetId="4" hidden="1">#REF!</definedName>
    <definedName name="BEx3CKFCCPZZ6ROLAT5C1DZNIC1U" localSheetId="5" hidden="1">#REF!</definedName>
    <definedName name="BEx3CKFCCPZZ6ROLAT5C1DZNIC1U" hidden="1">#REF!</definedName>
    <definedName name="BEx3CN4AESXZTH159TR8B9DJG12Z" localSheetId="4" hidden="1">#REF!</definedName>
    <definedName name="BEx3CN4AESXZTH159TR8B9DJG12Z" localSheetId="5" hidden="1">#REF!</definedName>
    <definedName name="BEx3CN4AESXZTH159TR8B9DJG12Z" hidden="1">#REF!</definedName>
    <definedName name="BEx3CO0SVO4WLH0DO43DCHYDTH1P" localSheetId="4" hidden="1">#REF!</definedName>
    <definedName name="BEx3CO0SVO4WLH0DO43DCHYDTH1P" localSheetId="5" hidden="1">#REF!</definedName>
    <definedName name="BEx3CO0SVO4WLH0DO43DCHYDTH1P" hidden="1">#REF!</definedName>
    <definedName name="BEx3D9G6QTSPF9UYI4X0XY0VE896" localSheetId="4" hidden="1">#REF!</definedName>
    <definedName name="BEx3D9G6QTSPF9UYI4X0XY0VE896" localSheetId="5" hidden="1">#REF!</definedName>
    <definedName name="BEx3D9G6QTSPF9UYI4X0XY0VE896" hidden="1">#REF!</definedName>
    <definedName name="BEx3DCQU9PBRXIMLO62KS5RLH447" localSheetId="4" hidden="1">#REF!</definedName>
    <definedName name="BEx3DCQU9PBRXIMLO62KS5RLH447" localSheetId="5" hidden="1">#REF!</definedName>
    <definedName name="BEx3DCQU9PBRXIMLO62KS5RLH447" hidden="1">#REF!</definedName>
    <definedName name="BEx3E9K8R6R3TVXS3UM0127D8DNP" localSheetId="4" hidden="1">#REF!</definedName>
    <definedName name="BEx3E9K8R6R3TVXS3UM0127D8DNP" localSheetId="5" hidden="1">#REF!</definedName>
    <definedName name="BEx3E9K8R6R3TVXS3UM0127D8DNP" hidden="1">#REF!</definedName>
    <definedName name="BEx3EE23XC21IEMZ81C84ZBTBZA8" localSheetId="4" hidden="1">#REF!</definedName>
    <definedName name="BEx3EE23XC21IEMZ81C84ZBTBZA8" localSheetId="5" hidden="1">#REF!</definedName>
    <definedName name="BEx3EE23XC21IEMZ81C84ZBTBZA8" hidden="1">#REF!</definedName>
    <definedName name="BEx3EF99FD6QNNCNOKDEE67JHTUJ" localSheetId="4" hidden="1">#REF!</definedName>
    <definedName name="BEx3EF99FD6QNNCNOKDEE67JHTUJ" localSheetId="5" hidden="1">#REF!</definedName>
    <definedName name="BEx3EF99FD6QNNCNOKDEE67JHTUJ" hidden="1">#REF!</definedName>
    <definedName name="BEx3EHCSERZ2O2OAG8Y95UPG2IY9" localSheetId="4" hidden="1">#REF!</definedName>
    <definedName name="BEx3EHCSERZ2O2OAG8Y95UPG2IY9" localSheetId="5" hidden="1">#REF!</definedName>
    <definedName name="BEx3EHCSERZ2O2OAG8Y95UPG2IY9" hidden="1">#REF!</definedName>
    <definedName name="BEx3EJR3TCJDYS7ZXNDS5N9KTGIK" localSheetId="4" hidden="1">#REF!</definedName>
    <definedName name="BEx3EJR3TCJDYS7ZXNDS5N9KTGIK" localSheetId="5" hidden="1">#REF!</definedName>
    <definedName name="BEx3EJR3TCJDYS7ZXNDS5N9KTGIK" hidden="1">#REF!</definedName>
    <definedName name="BEx3ELJTTBS6P05CNISMGOJOA60V" localSheetId="4" hidden="1">#REF!</definedName>
    <definedName name="BEx3ELJTTBS6P05CNISMGOJOA60V" localSheetId="5" hidden="1">#REF!</definedName>
    <definedName name="BEx3ELJTTBS6P05CNISMGOJOA60V" hidden="1">#REF!</definedName>
    <definedName name="BEx3EQSLJBDDJRHNX19PBFCKNY2I" localSheetId="4" hidden="1">#REF!</definedName>
    <definedName name="BEx3EQSLJBDDJRHNX19PBFCKNY2I" localSheetId="5" hidden="1">#REF!</definedName>
    <definedName name="BEx3EQSLJBDDJRHNX19PBFCKNY2I" hidden="1">#REF!</definedName>
    <definedName name="BEx3EUUAX947Q5N6MY6W0KSNY78Y" localSheetId="4" hidden="1">#REF!</definedName>
    <definedName name="BEx3EUUAX947Q5N6MY6W0KSNY78Y" localSheetId="5" hidden="1">#REF!</definedName>
    <definedName name="BEx3EUUAX947Q5N6MY6W0KSNY78Y" hidden="1">#REF!</definedName>
    <definedName name="BEx3EYVWCTX3E5LGECYH82ENAGBU" localSheetId="4" hidden="1">#REF!</definedName>
    <definedName name="BEx3EYVWCTX3E5LGECYH82ENAGBU" localSheetId="5" hidden="1">#REF!</definedName>
    <definedName name="BEx3EYVWCTX3E5LGECYH82ENAGBU" hidden="1">#REF!</definedName>
    <definedName name="BEx3F0JC8H5K4UPZ6HTO1OZ2OOOA" localSheetId="4" hidden="1">#REF!</definedName>
    <definedName name="BEx3F0JC8H5K4UPZ6HTO1OZ2OOOA" localSheetId="5" hidden="1">#REF!</definedName>
    <definedName name="BEx3F0JC8H5K4UPZ6HTO1OZ2OOOA" hidden="1">#REF!</definedName>
    <definedName name="BEx3F86EA79UA9R15EEYT5ZAYQGI" localSheetId="4" hidden="1">#REF!</definedName>
    <definedName name="BEx3F86EA79UA9R15EEYT5ZAYQGI" localSheetId="5" hidden="1">#REF!</definedName>
    <definedName name="BEx3F86EA79UA9R15EEYT5ZAYQGI" hidden="1">#REF!</definedName>
    <definedName name="BEx3FF2JGKF9FOM69W2I5I0JVUSZ" localSheetId="4" hidden="1">#REF!</definedName>
    <definedName name="BEx3FF2JGKF9FOM69W2I5I0JVUSZ" localSheetId="5" hidden="1">#REF!</definedName>
    <definedName name="BEx3FF2JGKF9FOM69W2I5I0JVUSZ" hidden="1">#REF!</definedName>
    <definedName name="BEx3FHMD1P5XBCH23ZKIFO6ZTCNB" localSheetId="4" hidden="1">#REF!</definedName>
    <definedName name="BEx3FHMD1P5XBCH23ZKIFO6ZTCNB" localSheetId="5" hidden="1">#REF!</definedName>
    <definedName name="BEx3FHMD1P5XBCH23ZKIFO6ZTCNB" hidden="1">#REF!</definedName>
    <definedName name="BEx3FI2G3YYIACQHXNXEA15M8ZK5" localSheetId="4" hidden="1">#REF!</definedName>
    <definedName name="BEx3FI2G3YYIACQHXNXEA15M8ZK5" localSheetId="5" hidden="1">#REF!</definedName>
    <definedName name="BEx3FI2G3YYIACQHXNXEA15M8ZK5" hidden="1">#REF!</definedName>
    <definedName name="BEx3FJ9MHSLDK8W91GO85FX1GX57" localSheetId="4" hidden="1">#REF!</definedName>
    <definedName name="BEx3FJ9MHSLDK8W91GO85FX1GX57" localSheetId="5" hidden="1">#REF!</definedName>
    <definedName name="BEx3FJ9MHSLDK8W91GO85FX1GX57" hidden="1">#REF!</definedName>
    <definedName name="BEx3FNM4HIBMXBBXPV7LKCWA3GHW" localSheetId="4" hidden="1">#REF!</definedName>
    <definedName name="BEx3FNM4HIBMXBBXPV7LKCWA3GHW" localSheetId="5" hidden="1">#REF!</definedName>
    <definedName name="BEx3FNM4HIBMXBBXPV7LKCWA3GHW" hidden="1">#REF!</definedName>
    <definedName name="BEx3FR251HFU7A33PU01SJUENL2B" localSheetId="4" hidden="1">#REF!</definedName>
    <definedName name="BEx3FR251HFU7A33PU01SJUENL2B" localSheetId="5" hidden="1">#REF!</definedName>
    <definedName name="BEx3FR251HFU7A33PU01SJUENL2B" hidden="1">#REF!</definedName>
    <definedName name="BEx3FRIE1T53ZMO1E61ZGQ9THDOQ" localSheetId="4" hidden="1">'[15]10.08.5 - 2008 Capital - TDBU'!#REF!</definedName>
    <definedName name="BEx3FRIE1T53ZMO1E61ZGQ9THDOQ" localSheetId="5" hidden="1">'[15]10.08.5 - 2008 Capital - TDBU'!#REF!</definedName>
    <definedName name="BEx3FRIE1T53ZMO1E61ZGQ9THDOQ" hidden="1">'[15]10.08.5 - 2008 Capital - TDBU'!#REF!</definedName>
    <definedName name="BEx3FX7EJL47JSLSWP3EOC265WAE" localSheetId="4" hidden="1">#REF!</definedName>
    <definedName name="BEx3FX7EJL47JSLSWP3EOC265WAE" localSheetId="5" hidden="1">#REF!</definedName>
    <definedName name="BEx3FX7EJL47JSLSWP3EOC265WAE" hidden="1">#REF!</definedName>
    <definedName name="BEx3G201R8NLJ6FIHO2QS0SW9QVV" localSheetId="4" hidden="1">#REF!</definedName>
    <definedName name="BEx3G201R8NLJ6FIHO2QS0SW9QVV" localSheetId="5" hidden="1">#REF!</definedName>
    <definedName name="BEx3G201R8NLJ6FIHO2QS0SW9QVV" hidden="1">#REF!</definedName>
    <definedName name="BEx3G2LL2II66XY5YCDPG4JE13A3" localSheetId="4" hidden="1">#REF!</definedName>
    <definedName name="BEx3G2LL2II66XY5YCDPG4JE13A3" localSheetId="5" hidden="1">#REF!</definedName>
    <definedName name="BEx3G2LL2II66XY5YCDPG4JE13A3" hidden="1">#REF!</definedName>
    <definedName name="BEx3G2WA0DTYY9D8AGHHOBTPE2B2" localSheetId="4" hidden="1">#REF!</definedName>
    <definedName name="BEx3G2WA0DTYY9D8AGHHOBTPE2B2" localSheetId="5" hidden="1">#REF!</definedName>
    <definedName name="BEx3G2WA0DTYY9D8AGHHOBTPE2B2" hidden="1">#REF!</definedName>
    <definedName name="BEx3G3HT0ZM1BO84RTJMXZ1842C6" localSheetId="4" hidden="1">'[15]10.08.5 - 2008 Capital - TDBU'!#REF!</definedName>
    <definedName name="BEx3G3HT0ZM1BO84RTJMXZ1842C6" localSheetId="5" hidden="1">'[15]10.08.5 - 2008 Capital - TDBU'!#REF!</definedName>
    <definedName name="BEx3G3HT0ZM1BO84RTJMXZ1842C6" hidden="1">'[15]10.08.5 - 2008 Capital - TDBU'!#REF!</definedName>
    <definedName name="BEx3GCXR6IAS0B6WJ03GJVH7CO52" localSheetId="4" hidden="1">#REF!</definedName>
    <definedName name="BEx3GCXR6IAS0B6WJ03GJVH7CO52" localSheetId="5" hidden="1">#REF!</definedName>
    <definedName name="BEx3GCXR6IAS0B6WJ03GJVH7CO52" hidden="1">#REF!</definedName>
    <definedName name="BEx3GEVV18SEQDI1JGY7EN6D1GT1" localSheetId="4" hidden="1">#REF!</definedName>
    <definedName name="BEx3GEVV18SEQDI1JGY7EN6D1GT1" localSheetId="5" hidden="1">#REF!</definedName>
    <definedName name="BEx3GEVV18SEQDI1JGY7EN6D1GT1" hidden="1">#REF!</definedName>
    <definedName name="BEx3GKFH64MKQX61S7DYTZ15JCPY" localSheetId="4" hidden="1">#REF!</definedName>
    <definedName name="BEx3GKFH64MKQX61S7DYTZ15JCPY" localSheetId="5" hidden="1">#REF!</definedName>
    <definedName name="BEx3GKFH64MKQX61S7DYTZ15JCPY" hidden="1">#REF!</definedName>
    <definedName name="BEx3GMJ1Y6UU02DLRL0QXCEKDA6C" localSheetId="4" hidden="1">#REF!</definedName>
    <definedName name="BEx3GMJ1Y6UU02DLRL0QXCEKDA6C" localSheetId="5" hidden="1">#REF!</definedName>
    <definedName name="BEx3GMJ1Y6UU02DLRL0QXCEKDA6C" hidden="1">#REF!</definedName>
    <definedName name="BEx3GN4LY0135CBDIN1TU2UEODGF" localSheetId="4" hidden="1">#REF!</definedName>
    <definedName name="BEx3GN4LY0135CBDIN1TU2UEODGF" localSheetId="5" hidden="1">#REF!</definedName>
    <definedName name="BEx3GN4LY0135CBDIN1TU2UEODGF" hidden="1">#REF!</definedName>
    <definedName name="BEx3GPDH2AH4QKT4OOSN563XUHBD" localSheetId="4" hidden="1">#REF!</definedName>
    <definedName name="BEx3GPDH2AH4QKT4OOSN563XUHBD" localSheetId="5" hidden="1">#REF!</definedName>
    <definedName name="BEx3GPDH2AH4QKT4OOSN563XUHBD" hidden="1">#REF!</definedName>
    <definedName name="BEx3GVD97A24S6H24BSXJFP4JCW6" localSheetId="4" hidden="1">#REF!</definedName>
    <definedName name="BEx3GVD97A24S6H24BSXJFP4JCW6" localSheetId="5" hidden="1">#REF!</definedName>
    <definedName name="BEx3GVD97A24S6H24BSXJFP4JCW6" hidden="1">#REF!</definedName>
    <definedName name="BEx3H5UX2GZFZZT657YR76RHW5I6" localSheetId="4" hidden="1">#REF!</definedName>
    <definedName name="BEx3H5UX2GZFZZT657YR76RHW5I6" localSheetId="5" hidden="1">#REF!</definedName>
    <definedName name="BEx3H5UX2GZFZZT657YR76RHW5I6" hidden="1">#REF!</definedName>
    <definedName name="BEx3HMSEFOP6DBM4R97XA6B7NFG6" localSheetId="4" hidden="1">#REF!</definedName>
    <definedName name="BEx3HMSEFOP6DBM4R97XA6B7NFG6" localSheetId="5" hidden="1">#REF!</definedName>
    <definedName name="BEx3HMSEFOP6DBM4R97XA6B7NFG6" hidden="1">#REF!</definedName>
    <definedName name="BEx3HNZM1GOP9RT8C2AXOMFXIMQ8" localSheetId="4" hidden="1">#REF!</definedName>
    <definedName name="BEx3HNZM1GOP9RT8C2AXOMFXIMQ8" localSheetId="5" hidden="1">#REF!</definedName>
    <definedName name="BEx3HNZM1GOP9RT8C2AXOMFXIMQ8" hidden="1">#REF!</definedName>
    <definedName name="BEx3HWJ5SQSD2CVCQNR183X44FR8" localSheetId="4" hidden="1">#REF!</definedName>
    <definedName name="BEx3HWJ5SQSD2CVCQNR183X44FR8" localSheetId="5" hidden="1">#REF!</definedName>
    <definedName name="BEx3HWJ5SQSD2CVCQNR183X44FR8" hidden="1">#REF!</definedName>
    <definedName name="BEx3I09YVXO0G4X7KGSA4WGORM35" localSheetId="4" hidden="1">#REF!</definedName>
    <definedName name="BEx3I09YVXO0G4X7KGSA4WGORM35" localSheetId="5" hidden="1">#REF!</definedName>
    <definedName name="BEx3I09YVXO0G4X7KGSA4WGORM35" hidden="1">#REF!</definedName>
    <definedName name="BEx3I7BLM11AXCZ8E4JU8ZIAXPAS" localSheetId="4" hidden="1">#REF!</definedName>
    <definedName name="BEx3I7BLM11AXCZ8E4JU8ZIAXPAS" localSheetId="5" hidden="1">#REF!</definedName>
    <definedName name="BEx3I7BLM11AXCZ8E4JU8ZIAXPAS" hidden="1">#REF!</definedName>
    <definedName name="BEx3ICF1GY8HQEBIU9S43PDJ90BX" localSheetId="4" hidden="1">#REF!</definedName>
    <definedName name="BEx3ICF1GY8HQEBIU9S43PDJ90BX" localSheetId="5" hidden="1">#REF!</definedName>
    <definedName name="BEx3ICF1GY8HQEBIU9S43PDJ90BX" hidden="1">#REF!</definedName>
    <definedName name="BEx3IYAH2DEBFWO8F94H4MXE3RLY" localSheetId="4" hidden="1">#REF!</definedName>
    <definedName name="BEx3IYAH2DEBFWO8F94H4MXE3RLY" localSheetId="5" hidden="1">#REF!</definedName>
    <definedName name="BEx3IYAH2DEBFWO8F94H4MXE3RLY" hidden="1">#REF!</definedName>
    <definedName name="BEx3IZXXSYEW50379N2EAFWO8DZV" localSheetId="4" hidden="1">#REF!</definedName>
    <definedName name="BEx3IZXXSYEW50379N2EAFWO8DZV" localSheetId="5" hidden="1">#REF!</definedName>
    <definedName name="BEx3IZXXSYEW50379N2EAFWO8DZV" hidden="1">#REF!</definedName>
    <definedName name="BEx3J1VZVGTKT4ATPO9O5JCSFTTR" localSheetId="4" hidden="1">#REF!</definedName>
    <definedName name="BEx3J1VZVGTKT4ATPO9O5JCSFTTR" localSheetId="5" hidden="1">#REF!</definedName>
    <definedName name="BEx3J1VZVGTKT4ATPO9O5JCSFTTR" hidden="1">#REF!</definedName>
    <definedName name="BEx3JC2TY7JNAAC3L7QHVPQXLGQ8" localSheetId="4" hidden="1">#REF!</definedName>
    <definedName name="BEx3JC2TY7JNAAC3L7QHVPQXLGQ8" localSheetId="5" hidden="1">#REF!</definedName>
    <definedName name="BEx3JC2TY7JNAAC3L7QHVPQXLGQ8" hidden="1">#REF!</definedName>
    <definedName name="BEx3JHMINP1THWDI6C83QR21FBGR" localSheetId="4" hidden="1">#REF!</definedName>
    <definedName name="BEx3JHMINP1THWDI6C83QR21FBGR" localSheetId="5" hidden="1">#REF!</definedName>
    <definedName name="BEx3JHMINP1THWDI6C83QR21FBGR" hidden="1">#REF!</definedName>
    <definedName name="BEx3JX23SYDIGOGM4Y0CQFBW8ZBV" localSheetId="4" hidden="1">#REF!</definedName>
    <definedName name="BEx3JX23SYDIGOGM4Y0CQFBW8ZBV" localSheetId="5" hidden="1">#REF!</definedName>
    <definedName name="BEx3JX23SYDIGOGM4Y0CQFBW8ZBV" hidden="1">#REF!</definedName>
    <definedName name="BEx3JXCXCVBZJGV5VEG9MJEI01AL" localSheetId="4" hidden="1">#REF!</definedName>
    <definedName name="BEx3JXCXCVBZJGV5VEG9MJEI01AL" localSheetId="5" hidden="1">#REF!</definedName>
    <definedName name="BEx3JXCXCVBZJGV5VEG9MJEI01AL" hidden="1">#REF!</definedName>
    <definedName name="BEx3JY98ZGQOIJAD31AKR12C64LP" localSheetId="4" hidden="1">#REF!</definedName>
    <definedName name="BEx3JY98ZGQOIJAD31AKR12C64LP" localSheetId="5" hidden="1">#REF!</definedName>
    <definedName name="BEx3JY98ZGQOIJAD31AKR12C64LP" hidden="1">#REF!</definedName>
    <definedName name="BEx3JYK2N7X59TPJSKYZ77ENY8SS" localSheetId="4" hidden="1">#REF!</definedName>
    <definedName name="BEx3JYK2N7X59TPJSKYZ77ENY8SS" localSheetId="5" hidden="1">#REF!</definedName>
    <definedName name="BEx3JYK2N7X59TPJSKYZ77ENY8SS" hidden="1">#REF!</definedName>
    <definedName name="BEx3K4EII7GU1CG0BN7UL15M6J8Z" localSheetId="4" hidden="1">#REF!</definedName>
    <definedName name="BEx3K4EII7GU1CG0BN7UL15M6J8Z" localSheetId="5" hidden="1">#REF!</definedName>
    <definedName name="BEx3K4EII7GU1CG0BN7UL15M6J8Z" hidden="1">#REF!</definedName>
    <definedName name="BEx3K4ZXQUQ2KYZF74B84SO48XMW" localSheetId="4" hidden="1">#REF!</definedName>
    <definedName name="BEx3K4ZXQUQ2KYZF74B84SO48XMW" localSheetId="5" hidden="1">#REF!</definedName>
    <definedName name="BEx3K4ZXQUQ2KYZF74B84SO48XMW" hidden="1">#REF!</definedName>
    <definedName name="BEx3K5QZUNWBEQQWDCJDXXFBV4QK" localSheetId="4" hidden="1">#REF!</definedName>
    <definedName name="BEx3K5QZUNWBEQQWDCJDXXFBV4QK" localSheetId="5" hidden="1">#REF!</definedName>
    <definedName name="BEx3K5QZUNWBEQQWDCJDXXFBV4QK" hidden="1">#REF!</definedName>
    <definedName name="BEx3KC6WKRCQX6L4P34ZM7CCJFBT" localSheetId="4" hidden="1">#REF!</definedName>
    <definedName name="BEx3KC6WKRCQX6L4P34ZM7CCJFBT" localSheetId="5" hidden="1">#REF!</definedName>
    <definedName name="BEx3KC6WKRCQX6L4P34ZM7CCJFBT" hidden="1">#REF!</definedName>
    <definedName name="BEx3KEFXUCVNVPH7KSEGAZYX13B5" localSheetId="4" hidden="1">#REF!</definedName>
    <definedName name="BEx3KEFXUCVNVPH7KSEGAZYX13B5" localSheetId="5" hidden="1">#REF!</definedName>
    <definedName name="BEx3KEFXUCVNVPH7KSEGAZYX13B5" hidden="1">#REF!</definedName>
    <definedName name="BEx3KFXUAF6YXAA47B7Q6X9B3VGB" localSheetId="4" hidden="1">#REF!</definedName>
    <definedName name="BEx3KFXUAF6YXAA47B7Q6X9B3VGB" localSheetId="5" hidden="1">#REF!</definedName>
    <definedName name="BEx3KFXUAF6YXAA47B7Q6X9B3VGB" hidden="1">#REF!</definedName>
    <definedName name="BEx3KIXQYOGMPK4WJJAVBRX4NR28" localSheetId="4" hidden="1">#REF!</definedName>
    <definedName name="BEx3KIXQYOGMPK4WJJAVBRX4NR28" localSheetId="5" hidden="1">#REF!</definedName>
    <definedName name="BEx3KIXQYOGMPK4WJJAVBRX4NR28" hidden="1">#REF!</definedName>
    <definedName name="BEx3KJOMVOSFZVJUL3GKCNP6DQDS" localSheetId="4" hidden="1">#REF!</definedName>
    <definedName name="BEx3KJOMVOSFZVJUL3GKCNP6DQDS" localSheetId="5" hidden="1">#REF!</definedName>
    <definedName name="BEx3KJOMVOSFZVJUL3GKCNP6DQDS" hidden="1">#REF!</definedName>
    <definedName name="BEx3KP2VRBMORK0QEAZUYCXL3DHJ" localSheetId="4" hidden="1">#REF!</definedName>
    <definedName name="BEx3KP2VRBMORK0QEAZUYCXL3DHJ" localSheetId="5" hidden="1">#REF!</definedName>
    <definedName name="BEx3KP2VRBMORK0QEAZUYCXL3DHJ" hidden="1">#REF!</definedName>
    <definedName name="BEx3L4IN3LI4C26SITKTGAH27CDU" localSheetId="4" hidden="1">#REF!</definedName>
    <definedName name="BEx3L4IN3LI4C26SITKTGAH27CDU" localSheetId="5" hidden="1">#REF!</definedName>
    <definedName name="BEx3L4IN3LI4C26SITKTGAH27CDU" hidden="1">#REF!</definedName>
    <definedName name="BEx3L4YQ0J7ZU0M5QM6YIPCEYC9K" localSheetId="4" hidden="1">#REF!</definedName>
    <definedName name="BEx3L4YQ0J7ZU0M5QM6YIPCEYC9K" localSheetId="5" hidden="1">#REF!</definedName>
    <definedName name="BEx3L4YQ0J7ZU0M5QM6YIPCEYC9K" hidden="1">#REF!</definedName>
    <definedName name="BEx3L60DJOR7NQN42G7YSAODP1EX" localSheetId="4" hidden="1">#REF!</definedName>
    <definedName name="BEx3L60DJOR7NQN42G7YSAODP1EX" localSheetId="5" hidden="1">#REF!</definedName>
    <definedName name="BEx3L60DJOR7NQN42G7YSAODP1EX" hidden="1">#REF!</definedName>
    <definedName name="BEx3L7D0PI38HWZ7VADU16C9E33D" localSheetId="4" hidden="1">#REF!</definedName>
    <definedName name="BEx3L7D0PI38HWZ7VADU16C9E33D" localSheetId="5" hidden="1">#REF!</definedName>
    <definedName name="BEx3L7D0PI38HWZ7VADU16C9E33D" hidden="1">#REF!</definedName>
    <definedName name="BEx3L7NTB2BHXP26B5F4A3PRTY0Z" localSheetId="4" hidden="1">#REF!</definedName>
    <definedName name="BEx3L7NTB2BHXP26B5F4A3PRTY0Z" localSheetId="5" hidden="1">#REF!</definedName>
    <definedName name="BEx3L7NTB2BHXP26B5F4A3PRTY0Z" hidden="1">#REF!</definedName>
    <definedName name="BEx3LM1PR4Y7KINKMTMKR984GX8Q" localSheetId="4" hidden="1">#REF!</definedName>
    <definedName name="BEx3LM1PR4Y7KINKMTMKR984GX8Q" localSheetId="5" hidden="1">#REF!</definedName>
    <definedName name="BEx3LM1PR4Y7KINKMTMKR984GX8Q" hidden="1">#REF!</definedName>
    <definedName name="BEx3LPCEZ1C0XEKNCM3YT09JWCUO" localSheetId="4" hidden="1">#REF!</definedName>
    <definedName name="BEx3LPCEZ1C0XEKNCM3YT09JWCUO" localSheetId="5" hidden="1">#REF!</definedName>
    <definedName name="BEx3LPCEZ1C0XEKNCM3YT09JWCUO" hidden="1">#REF!</definedName>
    <definedName name="BEx3LTU80DDHQRJRLVN79J3RC5Z0" localSheetId="4" hidden="1">#REF!</definedName>
    <definedName name="BEx3LTU80DDHQRJRLVN79J3RC5Z0" localSheetId="5" hidden="1">#REF!</definedName>
    <definedName name="BEx3LTU80DDHQRJRLVN79J3RC5Z0" hidden="1">#REF!</definedName>
    <definedName name="BEx3LUL5EICSTN6KP1M6B7NAHYVO" localSheetId="4" hidden="1">#REF!</definedName>
    <definedName name="BEx3LUL5EICSTN6KP1M6B7NAHYVO" localSheetId="5" hidden="1">#REF!</definedName>
    <definedName name="BEx3LUL5EICSTN6KP1M6B7NAHYVO" hidden="1">#REF!</definedName>
    <definedName name="BEx3M1MR1K1NQD03H74BFWOK4MWQ" localSheetId="4" hidden="1">#REF!</definedName>
    <definedName name="BEx3M1MR1K1NQD03H74BFWOK4MWQ" localSheetId="5" hidden="1">#REF!</definedName>
    <definedName name="BEx3M1MR1K1NQD03H74BFWOK4MWQ" hidden="1">#REF!</definedName>
    <definedName name="BEx3M4H77MYUKOOD31H9F80NMVK8" localSheetId="4" hidden="1">#REF!</definedName>
    <definedName name="BEx3M4H77MYUKOOD31H9F80NMVK8" localSheetId="5" hidden="1">#REF!</definedName>
    <definedName name="BEx3M4H77MYUKOOD31H9F80NMVK8" hidden="1">#REF!</definedName>
    <definedName name="BEx3M885DQ9KX2HJ6T6P6HDY9GC4" localSheetId="4" hidden="1">#REF!</definedName>
    <definedName name="BEx3M885DQ9KX2HJ6T6P6HDY9GC4" localSheetId="5" hidden="1">#REF!</definedName>
    <definedName name="BEx3M885DQ9KX2HJ6T6P6HDY9GC4" hidden="1">#REF!</definedName>
    <definedName name="BEx3M9VFX329PZWYC4DMZ6P3W9R2" localSheetId="4" hidden="1">#REF!</definedName>
    <definedName name="BEx3M9VFX329PZWYC4DMZ6P3W9R2" localSheetId="5" hidden="1">#REF!</definedName>
    <definedName name="BEx3M9VFX329PZWYC4DMZ6P3W9R2" hidden="1">#REF!</definedName>
    <definedName name="BEx3MCQ0L5NQSPA1DGA0QTYSLHNP" localSheetId="4" hidden="1">#REF!</definedName>
    <definedName name="BEx3MCQ0L5NQSPA1DGA0QTYSLHNP" localSheetId="5" hidden="1">#REF!</definedName>
    <definedName name="BEx3MCQ0L5NQSPA1DGA0QTYSLHNP" hidden="1">#REF!</definedName>
    <definedName name="BEx3MCQ0VEBV0CZXDS505L38EQ8N" localSheetId="4" hidden="1">#REF!</definedName>
    <definedName name="BEx3MCQ0VEBV0CZXDS505L38EQ8N" localSheetId="5" hidden="1">#REF!</definedName>
    <definedName name="BEx3MCQ0VEBV0CZXDS505L38EQ8N" hidden="1">#REF!</definedName>
    <definedName name="BEx3ME2HC294KYAUDR73NXYGVDW0" localSheetId="4" hidden="1">#REF!</definedName>
    <definedName name="BEx3ME2HC294KYAUDR73NXYGVDW0" localSheetId="5" hidden="1">#REF!</definedName>
    <definedName name="BEx3ME2HC294KYAUDR73NXYGVDW0" hidden="1">#REF!</definedName>
    <definedName name="BEx3MEYV5LQY0BAL7V3CFAFVOM3T" localSheetId="4" hidden="1">#REF!</definedName>
    <definedName name="BEx3MEYV5LQY0BAL7V3CFAFVOM3T" localSheetId="5" hidden="1">#REF!</definedName>
    <definedName name="BEx3MEYV5LQY0BAL7V3CFAFVOM3T" hidden="1">#REF!</definedName>
    <definedName name="BEx3MREOFWJQEYMCMBL7ZE06NBN6" localSheetId="4" hidden="1">#REF!</definedName>
    <definedName name="BEx3MREOFWJQEYMCMBL7ZE06NBN6" localSheetId="5" hidden="1">#REF!</definedName>
    <definedName name="BEx3MREOFWJQEYMCMBL7ZE06NBN6" hidden="1">#REF!</definedName>
    <definedName name="BEx3MRPHDEYR919ZKPYTH3O7DQTY" localSheetId="4" hidden="1">#REF!</definedName>
    <definedName name="BEx3MRPHDEYR919ZKPYTH3O7DQTY" localSheetId="5" hidden="1">#REF!</definedName>
    <definedName name="BEx3MRPHDEYR919ZKPYTH3O7DQTY" hidden="1">#REF!</definedName>
    <definedName name="BEx3NKXF7GYXHBK75UI6MDRUSU0J" localSheetId="4" hidden="1">#REF!</definedName>
    <definedName name="BEx3NKXF7GYXHBK75UI6MDRUSU0J" localSheetId="5" hidden="1">#REF!</definedName>
    <definedName name="BEx3NKXF7GYXHBK75UI6MDRUSU0J" hidden="1">#REF!</definedName>
    <definedName name="BEx3NLIZ7PHF2XE59ECZ3MD04ZG1" localSheetId="4" hidden="1">#REF!</definedName>
    <definedName name="BEx3NLIZ7PHF2XE59ECZ3MD04ZG1" localSheetId="5" hidden="1">#REF!</definedName>
    <definedName name="BEx3NLIZ7PHF2XE59ECZ3MD04ZG1" hidden="1">#REF!</definedName>
    <definedName name="BEx3NMQ4BVC94728AUM7CCX7UHTU" localSheetId="4" hidden="1">#REF!</definedName>
    <definedName name="BEx3NMQ4BVC94728AUM7CCX7UHTU" localSheetId="5" hidden="1">#REF!</definedName>
    <definedName name="BEx3NMQ4BVC94728AUM7CCX7UHTU" hidden="1">#REF!</definedName>
    <definedName name="BEx3NNBPZUO6BZU0DLA11SQERG4L" localSheetId="4" hidden="1">#REF!</definedName>
    <definedName name="BEx3NNBPZUO6BZU0DLA11SQERG4L" localSheetId="5" hidden="1">#REF!</definedName>
    <definedName name="BEx3NNBPZUO6BZU0DLA11SQERG4L" hidden="1">#REF!</definedName>
    <definedName name="BEx3NR2I4OUFP3Z2QZEDU2PIFIDI" localSheetId="4" hidden="1">#REF!</definedName>
    <definedName name="BEx3NR2I4OUFP3Z2QZEDU2PIFIDI" localSheetId="5" hidden="1">#REF!</definedName>
    <definedName name="BEx3NR2I4OUFP3Z2QZEDU2PIFIDI" hidden="1">#REF!</definedName>
    <definedName name="BEx3NVV3RL4UV2EU430NY5LKTPXD" localSheetId="4" hidden="1">#REF!</definedName>
    <definedName name="BEx3NVV3RL4UV2EU430NY5LKTPXD" localSheetId="5" hidden="1">#REF!</definedName>
    <definedName name="BEx3NVV3RL4UV2EU430NY5LKTPXD" hidden="1">#REF!</definedName>
    <definedName name="BEx3O1420BO99ELGBDOEK6YUS2AH" localSheetId="4" hidden="1">#REF!</definedName>
    <definedName name="BEx3O1420BO99ELGBDOEK6YUS2AH" localSheetId="5" hidden="1">#REF!</definedName>
    <definedName name="BEx3O1420BO99ELGBDOEK6YUS2AH" hidden="1">#REF!</definedName>
    <definedName name="BEx3O19B8FTTAPVT5DZXQGQXWFR8" localSheetId="4" hidden="1">#REF!</definedName>
    <definedName name="BEx3O19B8FTTAPVT5DZXQGQXWFR8" localSheetId="5" hidden="1">#REF!</definedName>
    <definedName name="BEx3O19B8FTTAPVT5DZXQGQXWFR8" hidden="1">#REF!</definedName>
    <definedName name="BEx3O208V4211X3WMWUFFIW28Y5U" localSheetId="4" hidden="1">#REF!</definedName>
    <definedName name="BEx3O208V4211X3WMWUFFIW28Y5U" localSheetId="5" hidden="1">#REF!</definedName>
    <definedName name="BEx3O208V4211X3WMWUFFIW28Y5U" hidden="1">#REF!</definedName>
    <definedName name="BEx3O7JY7N5U41CVEUHYIEK343YH" localSheetId="4" hidden="1">#REF!</definedName>
    <definedName name="BEx3O7JY7N5U41CVEUHYIEK343YH" localSheetId="5" hidden="1">#REF!</definedName>
    <definedName name="BEx3O7JY7N5U41CVEUHYIEK343YH" hidden="1">#REF!</definedName>
    <definedName name="BEx3O85IKWARA6NCJOLRBRJFMEWW" localSheetId="4" hidden="1">[16]Table!#REF!</definedName>
    <definedName name="BEx3O85IKWARA6NCJOLRBRJFMEWW" localSheetId="5" hidden="1">[16]Table!#REF!</definedName>
    <definedName name="BEx3O85IKWARA6NCJOLRBRJFMEWW" hidden="1">[16]Table!#REF!</definedName>
    <definedName name="BEx3OFCGQH8N5QT3C8M44CX5CLHX" localSheetId="4" hidden="1">#REF!</definedName>
    <definedName name="BEx3OFCGQH8N5QT3C8M44CX5CLHX" localSheetId="5" hidden="1">#REF!</definedName>
    <definedName name="BEx3OFCGQH8N5QT3C8M44CX5CLHX" hidden="1">#REF!</definedName>
    <definedName name="BEx3OJZSCGFRW7SVGBFI0X9DNVMM" localSheetId="4" hidden="1">#REF!</definedName>
    <definedName name="BEx3OJZSCGFRW7SVGBFI0X9DNVMM" localSheetId="5" hidden="1">#REF!</definedName>
    <definedName name="BEx3OJZSCGFRW7SVGBFI0X9DNVMM" hidden="1">#REF!</definedName>
    <definedName name="BEx3ORSBUXAF21MKEY90YJV9AY9A" localSheetId="4" hidden="1">#REF!</definedName>
    <definedName name="BEx3ORSBUXAF21MKEY90YJV9AY9A" localSheetId="5" hidden="1">#REF!</definedName>
    <definedName name="BEx3ORSBUXAF21MKEY90YJV9AY9A" hidden="1">#REF!</definedName>
    <definedName name="BEx3OV8BH6PYNZT7C246LOAU9SVX" localSheetId="4" hidden="1">#REF!</definedName>
    <definedName name="BEx3OV8BH6PYNZT7C246LOAU9SVX" localSheetId="5" hidden="1">#REF!</definedName>
    <definedName name="BEx3OV8BH6PYNZT7C246LOAU9SVX" hidden="1">#REF!</definedName>
    <definedName name="BEx3OXRYJZUEY6E72UJU0PHLMYAR" localSheetId="4" hidden="1">#REF!</definedName>
    <definedName name="BEx3OXRYJZUEY6E72UJU0PHLMYAR" localSheetId="5" hidden="1">#REF!</definedName>
    <definedName name="BEx3OXRYJZUEY6E72UJU0PHLMYAR" hidden="1">#REF!</definedName>
    <definedName name="BEx3P59TTRSGQY888P5C1O7M2PQT" localSheetId="4" hidden="1">#REF!</definedName>
    <definedName name="BEx3P59TTRSGQY888P5C1O7M2PQT" localSheetId="5" hidden="1">#REF!</definedName>
    <definedName name="BEx3P59TTRSGQY888P5C1O7M2PQT" hidden="1">#REF!</definedName>
    <definedName name="BEx3PDNRRNKD5GOUBUQFXAHIXLD9" localSheetId="4" hidden="1">#REF!</definedName>
    <definedName name="BEx3PDNRRNKD5GOUBUQFXAHIXLD9" localSheetId="5" hidden="1">#REF!</definedName>
    <definedName name="BEx3PDNRRNKD5GOUBUQFXAHIXLD9" hidden="1">#REF!</definedName>
    <definedName name="BEx3PDT8GNPWLLN02IH1XPV90XYK" localSheetId="4" hidden="1">#REF!</definedName>
    <definedName name="BEx3PDT8GNPWLLN02IH1XPV90XYK" localSheetId="5" hidden="1">#REF!</definedName>
    <definedName name="BEx3PDT8GNPWLLN02IH1XPV90XYK" hidden="1">#REF!</definedName>
    <definedName name="BEx3PG24EE6BFX4WK0PD7YR4MWXE" localSheetId="4" hidden="1">#REF!</definedName>
    <definedName name="BEx3PG24EE6BFX4WK0PD7YR4MWXE" localSheetId="5" hidden="1">#REF!</definedName>
    <definedName name="BEx3PG24EE6BFX4WK0PD7YR4MWXE" hidden="1">#REF!</definedName>
    <definedName name="BEx3PKEMDW8KZEP11IL927C5O7I2" localSheetId="4" hidden="1">#REF!</definedName>
    <definedName name="BEx3PKEMDW8KZEP11IL927C5O7I2" localSheetId="5" hidden="1">#REF!</definedName>
    <definedName name="BEx3PKEMDW8KZEP11IL927C5O7I2" hidden="1">#REF!</definedName>
    <definedName name="BEx3PKJZ1Z7L9S6KV8KXVS6B2FX4" localSheetId="4" hidden="1">#REF!</definedName>
    <definedName name="BEx3PKJZ1Z7L9S6KV8KXVS6B2FX4" localSheetId="5" hidden="1">#REF!</definedName>
    <definedName name="BEx3PKJZ1Z7L9S6KV8KXVS6B2FX4" hidden="1">#REF!</definedName>
    <definedName name="BEx3PMNG53Z5HY138H99QOMTX8W3" localSheetId="4" hidden="1">#REF!</definedName>
    <definedName name="BEx3PMNG53Z5HY138H99QOMTX8W3" localSheetId="5" hidden="1">#REF!</definedName>
    <definedName name="BEx3PMNG53Z5HY138H99QOMTX8W3" hidden="1">#REF!</definedName>
    <definedName name="BEx3PP1RRSFZ8UC0JC9R91W6LNKW" localSheetId="4" hidden="1">#REF!</definedName>
    <definedName name="BEx3PP1RRSFZ8UC0JC9R91W6LNKW" localSheetId="5" hidden="1">#REF!</definedName>
    <definedName name="BEx3PP1RRSFZ8UC0JC9R91W6LNKW" hidden="1">#REF!</definedName>
    <definedName name="BEx3PPCKN624WDXN9HIU6BDOOFL1" localSheetId="4" hidden="1">#REF!</definedName>
    <definedName name="BEx3PPCKN624WDXN9HIU6BDOOFL1" localSheetId="5" hidden="1">#REF!</definedName>
    <definedName name="BEx3PPCKN624WDXN9HIU6BDOOFL1" hidden="1">#REF!</definedName>
    <definedName name="BEx3PVXYZC8WB9ZJE7OCKUXZ46EA" localSheetId="4" hidden="1">#REF!</definedName>
    <definedName name="BEx3PVXYZC8WB9ZJE7OCKUXZ46EA" localSheetId="5" hidden="1">#REF!</definedName>
    <definedName name="BEx3PVXYZC8WB9ZJE7OCKUXZ46EA" hidden="1">#REF!</definedName>
    <definedName name="BEx3Q0VWPU5EQECK7MQ47TYJ3SWW" localSheetId="4" hidden="1">#REF!</definedName>
    <definedName name="BEx3Q0VWPU5EQECK7MQ47TYJ3SWW" localSheetId="5" hidden="1">#REF!</definedName>
    <definedName name="BEx3Q0VWPU5EQECK7MQ47TYJ3SWW" hidden="1">#REF!</definedName>
    <definedName name="BEx3Q7BZ9PUXK2RLIOFSIS9AHU1B" localSheetId="4" hidden="1">#REF!</definedName>
    <definedName name="BEx3Q7BZ9PUXK2RLIOFSIS9AHU1B" localSheetId="5" hidden="1">#REF!</definedName>
    <definedName name="BEx3Q7BZ9PUXK2RLIOFSIS9AHU1B" hidden="1">#REF!</definedName>
    <definedName name="BEx3Q8J42S9VU6EAN2Y28MR6DF88" localSheetId="4" hidden="1">#REF!</definedName>
    <definedName name="BEx3Q8J42S9VU6EAN2Y28MR6DF88" localSheetId="5" hidden="1">#REF!</definedName>
    <definedName name="BEx3Q8J42S9VU6EAN2Y28MR6DF88" hidden="1">#REF!</definedName>
    <definedName name="BEx3QEDFOYFY5NBTININ5W4RLD4Q" localSheetId="4" hidden="1">#REF!</definedName>
    <definedName name="BEx3QEDFOYFY5NBTININ5W4RLD4Q" localSheetId="5" hidden="1">#REF!</definedName>
    <definedName name="BEx3QEDFOYFY5NBTININ5W4RLD4Q" hidden="1">#REF!</definedName>
    <definedName name="BEx3QIKJ3U962US1Q564NZDLU8LD" localSheetId="4" hidden="1">#REF!</definedName>
    <definedName name="BEx3QIKJ3U962US1Q564NZDLU8LD" localSheetId="5" hidden="1">#REF!</definedName>
    <definedName name="BEx3QIKJ3U962US1Q564NZDLU8LD" hidden="1">#REF!</definedName>
    <definedName name="BEx3QLKKMOCYGB7DSNC29XGRU52O" localSheetId="4" hidden="1">#REF!</definedName>
    <definedName name="BEx3QLKKMOCYGB7DSNC29XGRU52O" localSheetId="5" hidden="1">#REF!</definedName>
    <definedName name="BEx3QLKKMOCYGB7DSNC29XGRU52O" hidden="1">#REF!</definedName>
    <definedName name="BEx3QR9D45DHW50VQ7Y3Q1AXPOB9" localSheetId="4" hidden="1">#REF!</definedName>
    <definedName name="BEx3QR9D45DHW50VQ7Y3Q1AXPOB9" localSheetId="5" hidden="1">#REF!</definedName>
    <definedName name="BEx3QR9D45DHW50VQ7Y3Q1AXPOB9" hidden="1">#REF!</definedName>
    <definedName name="BEx3QSWT2S5KWG6U2V9711IYDQBM" localSheetId="4" hidden="1">#REF!</definedName>
    <definedName name="BEx3QSWT2S5KWG6U2V9711IYDQBM" localSheetId="5" hidden="1">#REF!</definedName>
    <definedName name="BEx3QSWT2S5KWG6U2V9711IYDQBM" hidden="1">#REF!</definedName>
    <definedName name="BEx3QU9AM2D9N0887SF1H9427JKU" localSheetId="4" hidden="1">#REF!</definedName>
    <definedName name="BEx3QU9AM2D9N0887SF1H9427JKU" localSheetId="5" hidden="1">#REF!</definedName>
    <definedName name="BEx3QU9AM2D9N0887SF1H9427JKU" hidden="1">#REF!</definedName>
    <definedName name="BEx3QVGG7Q2X4HZHJAM35A8T3VR7" localSheetId="4" hidden="1">#REF!</definedName>
    <definedName name="BEx3QVGG7Q2X4HZHJAM35A8T3VR7" localSheetId="5" hidden="1">#REF!</definedName>
    <definedName name="BEx3QVGG7Q2X4HZHJAM35A8T3VR7" hidden="1">#REF!</definedName>
    <definedName name="BEx3R0JUB9YN8PHPPQTAMIT1IHWK" localSheetId="4" hidden="1">#REF!</definedName>
    <definedName name="BEx3R0JUB9YN8PHPPQTAMIT1IHWK" localSheetId="5" hidden="1">#REF!</definedName>
    <definedName name="BEx3R0JUB9YN8PHPPQTAMIT1IHWK" hidden="1">#REF!</definedName>
    <definedName name="BEx3R81NFRO7M81VHVKOBFT0QBIL" localSheetId="4" hidden="1">#REF!</definedName>
    <definedName name="BEx3R81NFRO7M81VHVKOBFT0QBIL" localSheetId="5" hidden="1">#REF!</definedName>
    <definedName name="BEx3R81NFRO7M81VHVKOBFT0QBIL" hidden="1">#REF!</definedName>
    <definedName name="BEx3R8N7YCUKJFKXRC8VVKDGUCWT" localSheetId="4" hidden="1">#REF!</definedName>
    <definedName name="BEx3R8N7YCUKJFKXRC8VVKDGUCWT" localSheetId="5" hidden="1">#REF!</definedName>
    <definedName name="BEx3R8N7YCUKJFKXRC8VVKDGUCWT" hidden="1">#REF!</definedName>
    <definedName name="BEx3RFJCSRTFFKD3A8DC3F4ZHW92" localSheetId="4" hidden="1">#REF!</definedName>
    <definedName name="BEx3RFJCSRTFFKD3A8DC3F4ZHW92" localSheetId="5" hidden="1">#REF!</definedName>
    <definedName name="BEx3RFJCSRTFFKD3A8DC3F4ZHW92" hidden="1">#REF!</definedName>
    <definedName name="BEx3RHC2ZD5UFS6QD4OPFCNNMWH1" localSheetId="4" hidden="1">#REF!</definedName>
    <definedName name="BEx3RHC2ZD5UFS6QD4OPFCNNMWH1" localSheetId="5" hidden="1">#REF!</definedName>
    <definedName name="BEx3RHC2ZD5UFS6QD4OPFCNNMWH1" hidden="1">#REF!</definedName>
    <definedName name="BEx3RHMVYSP3UJFE4JFGYN439AJK" localSheetId="4" hidden="1">#REF!</definedName>
    <definedName name="BEx3RHMVYSP3UJFE4JFGYN439AJK" localSheetId="5" hidden="1">#REF!</definedName>
    <definedName name="BEx3RHMVYSP3UJFE4JFGYN439AJK" hidden="1">#REF!</definedName>
    <definedName name="BEx3RKHARL8IJX5B7DY70B7NIRVT" localSheetId="4" hidden="1">#REF!</definedName>
    <definedName name="BEx3RKHARL8IJX5B7DY70B7NIRVT" localSheetId="5" hidden="1">#REF!</definedName>
    <definedName name="BEx3RKHARL8IJX5B7DY70B7NIRVT" hidden="1">#REF!</definedName>
    <definedName name="BEx3RQ10QIWBAPHALAA91BUUCM2X" localSheetId="4" hidden="1">#REF!</definedName>
    <definedName name="BEx3RQ10QIWBAPHALAA91BUUCM2X" localSheetId="5" hidden="1">#REF!</definedName>
    <definedName name="BEx3RQ10QIWBAPHALAA91BUUCM2X" hidden="1">#REF!</definedName>
    <definedName name="BEx3RV4E1WT43SZBUN09RTB8EK1O" localSheetId="4" hidden="1">#REF!</definedName>
    <definedName name="BEx3RV4E1WT43SZBUN09RTB8EK1O" localSheetId="5" hidden="1">#REF!</definedName>
    <definedName name="BEx3RV4E1WT43SZBUN09RTB8EK1O" hidden="1">#REF!</definedName>
    <definedName name="BEx3RXO31FBRRLV0JNYV5WKXBI0B" localSheetId="4" hidden="1">#REF!</definedName>
    <definedName name="BEx3RXO31FBRRLV0JNYV5WKXBI0B" localSheetId="5" hidden="1">#REF!</definedName>
    <definedName name="BEx3RXO31FBRRLV0JNYV5WKXBI0B" hidden="1">#REF!</definedName>
    <definedName name="BEx3RXYU0QLFXSFTM5EB20GD03W5" localSheetId="4" hidden="1">#REF!</definedName>
    <definedName name="BEx3RXYU0QLFXSFTM5EB20GD03W5" localSheetId="5" hidden="1">#REF!</definedName>
    <definedName name="BEx3RXYU0QLFXSFTM5EB20GD03W5" hidden="1">#REF!</definedName>
    <definedName name="BEx3RYKLC3QQO3XTUN7BEW2AQL98" localSheetId="4" hidden="1">#REF!</definedName>
    <definedName name="BEx3RYKLC3QQO3XTUN7BEW2AQL98" localSheetId="5" hidden="1">#REF!</definedName>
    <definedName name="BEx3RYKLC3QQO3XTUN7BEW2AQL98" hidden="1">#REF!</definedName>
    <definedName name="BEx3S0D6JUMB108LOCZDSMZJEEJ5" localSheetId="4" hidden="1">#REF!</definedName>
    <definedName name="BEx3S0D6JUMB108LOCZDSMZJEEJ5" localSheetId="5" hidden="1">#REF!</definedName>
    <definedName name="BEx3S0D6JUMB108LOCZDSMZJEEJ5" hidden="1">#REF!</definedName>
    <definedName name="BEx3SHWF5FZ1ENNWE8YT6JTBCDWU" localSheetId="4" hidden="1">#REF!</definedName>
    <definedName name="BEx3SHWF5FZ1ENNWE8YT6JTBCDWU" localSheetId="5" hidden="1">#REF!</definedName>
    <definedName name="BEx3SHWF5FZ1ENNWE8YT6JTBCDWU" hidden="1">#REF!</definedName>
    <definedName name="BEx3SICJ45BYT6FHBER86PJT25FC" localSheetId="4" hidden="1">#REF!</definedName>
    <definedName name="BEx3SICJ45BYT6FHBER86PJT25FC" localSheetId="5" hidden="1">#REF!</definedName>
    <definedName name="BEx3SICJ45BYT6FHBER86PJT25FC" hidden="1">#REF!</definedName>
    <definedName name="BEx3SMUCMJVGQ2H4EHQI5ZFHEF0P" localSheetId="4" hidden="1">#REF!</definedName>
    <definedName name="BEx3SMUCMJVGQ2H4EHQI5ZFHEF0P" localSheetId="5" hidden="1">#REF!</definedName>
    <definedName name="BEx3SMUCMJVGQ2H4EHQI5ZFHEF0P" hidden="1">#REF!</definedName>
    <definedName name="BEx3SN56F03CPDRDA7LZ763V0N4I" localSheetId="4" hidden="1">#REF!</definedName>
    <definedName name="BEx3SN56F03CPDRDA7LZ763V0N4I" localSheetId="5" hidden="1">#REF!</definedName>
    <definedName name="BEx3SN56F03CPDRDA7LZ763V0N4I" hidden="1">#REF!</definedName>
    <definedName name="BEx3SPE6N1ORXPRCDL3JPZD73Z9F" localSheetId="4" hidden="1">#REF!</definedName>
    <definedName name="BEx3SPE6N1ORXPRCDL3JPZD73Z9F" localSheetId="5" hidden="1">#REF!</definedName>
    <definedName name="BEx3SPE6N1ORXPRCDL3JPZD73Z9F" hidden="1">#REF!</definedName>
    <definedName name="BEx3T29ZTULQE0OMSMWUMZDU9ZZ0" localSheetId="4" hidden="1">#REF!</definedName>
    <definedName name="BEx3T29ZTULQE0OMSMWUMZDU9ZZ0" localSheetId="5" hidden="1">#REF!</definedName>
    <definedName name="BEx3T29ZTULQE0OMSMWUMZDU9ZZ0" hidden="1">#REF!</definedName>
    <definedName name="BEx3T6MJ1QDJ929WMUDVZ0O3UW0Y" localSheetId="4" hidden="1">#REF!</definedName>
    <definedName name="BEx3T6MJ1QDJ929WMUDVZ0O3UW0Y" localSheetId="5" hidden="1">#REF!</definedName>
    <definedName name="BEx3T6MJ1QDJ929WMUDVZ0O3UW0Y" hidden="1">#REF!</definedName>
    <definedName name="BEx3T90SRPHVFZGKZPEL156PTBLG" localSheetId="4" hidden="1">#REF!</definedName>
    <definedName name="BEx3T90SRPHVFZGKZPEL156PTBLG" localSheetId="5" hidden="1">#REF!</definedName>
    <definedName name="BEx3T90SRPHVFZGKZPEL156PTBLG" hidden="1">#REF!</definedName>
    <definedName name="BEx3TMNO7NM03FQTML6ZEBRQXY0M" localSheetId="4" hidden="1">#REF!</definedName>
    <definedName name="BEx3TMNO7NM03FQTML6ZEBRQXY0M" localSheetId="5" hidden="1">#REF!</definedName>
    <definedName name="BEx3TMNO7NM03FQTML6ZEBRQXY0M" hidden="1">#REF!</definedName>
    <definedName name="BEx3TPCSI16OAB2L9M9IULQMQ9J9" localSheetId="4" hidden="1">#REF!</definedName>
    <definedName name="BEx3TPCSI16OAB2L9M9IULQMQ9J9" localSheetId="5" hidden="1">#REF!</definedName>
    <definedName name="BEx3TPCSI16OAB2L9M9IULQMQ9J9" hidden="1">#REF!</definedName>
    <definedName name="BEx3U64YUOZ419BAJS2W78UMATAW" localSheetId="4" hidden="1">#REF!</definedName>
    <definedName name="BEx3U64YUOZ419BAJS2W78UMATAW" localSheetId="5" hidden="1">#REF!</definedName>
    <definedName name="BEx3U64YUOZ419BAJS2W78UMATAW" hidden="1">#REF!</definedName>
    <definedName name="BEx3U94WCEA5DKMWBEX1GU0LKYG2" localSheetId="4" hidden="1">#REF!</definedName>
    <definedName name="BEx3U94WCEA5DKMWBEX1GU0LKYG2" localSheetId="5" hidden="1">#REF!</definedName>
    <definedName name="BEx3U94WCEA5DKMWBEX1GU0LKYG2" hidden="1">#REF!</definedName>
    <definedName name="BEx3U9VZ8SQVYS6ZA038J7AP7ZGW" localSheetId="4" hidden="1">#REF!</definedName>
    <definedName name="BEx3U9VZ8SQVYS6ZA038J7AP7ZGW" localSheetId="5" hidden="1">#REF!</definedName>
    <definedName name="BEx3U9VZ8SQVYS6ZA038J7AP7ZGW" hidden="1">#REF!</definedName>
    <definedName name="BEx3UG11PSVRK9DW5ZNKOB4T24MN" localSheetId="4" hidden="1">'[15]10.08.5 - 2008 Capital - TDBU'!#REF!</definedName>
    <definedName name="BEx3UG11PSVRK9DW5ZNKOB4T24MN" localSheetId="5" hidden="1">'[15]10.08.5 - 2008 Capital - TDBU'!#REF!</definedName>
    <definedName name="BEx3UG11PSVRK9DW5ZNKOB4T24MN" hidden="1">'[15]10.08.5 - 2008 Capital - TDBU'!#REF!</definedName>
    <definedName name="BEx3UIQ5B7PL8QJ6RI0LF7QJWLLO" localSheetId="4" hidden="1">#REF!</definedName>
    <definedName name="BEx3UIQ5B7PL8QJ6RI0LF7QJWLLO" localSheetId="5" hidden="1">#REF!</definedName>
    <definedName name="BEx3UIQ5B7PL8QJ6RI0LF7QJWLLO" hidden="1">#REF!</definedName>
    <definedName name="BEx3UIQ5WRJBGNTFCCLOR4N7B1OQ" localSheetId="4" hidden="1">#REF!</definedName>
    <definedName name="BEx3UIQ5WRJBGNTFCCLOR4N7B1OQ" localSheetId="5" hidden="1">#REF!</definedName>
    <definedName name="BEx3UIQ5WRJBGNTFCCLOR4N7B1OQ" hidden="1">#REF!</definedName>
    <definedName name="BEx3UJMIX2NUSSWGMSI25A5DM4CH" localSheetId="4" hidden="1">#REF!</definedName>
    <definedName name="BEx3UJMIX2NUSSWGMSI25A5DM4CH" localSheetId="5" hidden="1">#REF!</definedName>
    <definedName name="BEx3UJMIX2NUSSWGMSI25A5DM4CH" hidden="1">#REF!</definedName>
    <definedName name="BEx3UKOCOQG7S1YQ436S997K1KWV" localSheetId="4" hidden="1">#REF!</definedName>
    <definedName name="BEx3UKOCOQG7S1YQ436S997K1KWV" localSheetId="5" hidden="1">#REF!</definedName>
    <definedName name="BEx3UKOCOQG7S1YQ436S997K1KWV" hidden="1">#REF!</definedName>
    <definedName name="BEx3UQ7WT8T56S476IYJBFTP1FBY" localSheetId="4" hidden="1">'[15]10.08.5 - 2008 Capital - TDBU'!#REF!</definedName>
    <definedName name="BEx3UQ7WT8T56S476IYJBFTP1FBY" localSheetId="5" hidden="1">'[15]10.08.5 - 2008 Capital - TDBU'!#REF!</definedName>
    <definedName name="BEx3UQ7WT8T56S476IYJBFTP1FBY" hidden="1">'[15]10.08.5 - 2008 Capital - TDBU'!#REF!</definedName>
    <definedName name="BEx3UU46FGPB8C5GM6QZZZNI8FY1" localSheetId="4" hidden="1">#REF!</definedName>
    <definedName name="BEx3UU46FGPB8C5GM6QZZZNI8FY1" localSheetId="5" hidden="1">#REF!</definedName>
    <definedName name="BEx3UU46FGPB8C5GM6QZZZNI8FY1" hidden="1">#REF!</definedName>
    <definedName name="BEx3UYM19VIXLA0EU7LB9NHA77PB" localSheetId="4" hidden="1">#REF!</definedName>
    <definedName name="BEx3UYM19VIXLA0EU7LB9NHA77PB" localSheetId="5" hidden="1">#REF!</definedName>
    <definedName name="BEx3UYM19VIXLA0EU7LB9NHA77PB" hidden="1">#REF!</definedName>
    <definedName name="BEx3V0EPR8DD44FA1TJFATXBJ5BA" localSheetId="4" hidden="1">#REF!</definedName>
    <definedName name="BEx3V0EPR8DD44FA1TJFATXBJ5BA" localSheetId="5" hidden="1">#REF!</definedName>
    <definedName name="BEx3V0EPR8DD44FA1TJFATXBJ5BA" hidden="1">#REF!</definedName>
    <definedName name="BEx3VML7CG70HPISMVYIUEN3711Q" localSheetId="4" hidden="1">#REF!</definedName>
    <definedName name="BEx3VML7CG70HPISMVYIUEN3711Q" localSheetId="5" hidden="1">#REF!</definedName>
    <definedName name="BEx3VML7CG70HPISMVYIUEN3711Q" hidden="1">#REF!</definedName>
    <definedName name="BEx56ZID5H04P9AIYLP1OASFGV56" localSheetId="4" hidden="1">#REF!</definedName>
    <definedName name="BEx56ZID5H04P9AIYLP1OASFGV56" localSheetId="5" hidden="1">#REF!</definedName>
    <definedName name="BEx56ZID5H04P9AIYLP1OASFGV56" hidden="1">#REF!</definedName>
    <definedName name="BEx57VVOKGYOTHR9Z8AJNKRDSU20" localSheetId="4" hidden="1">#REF!</definedName>
    <definedName name="BEx57VVOKGYOTHR9Z8AJNKRDSU20" localSheetId="5" hidden="1">#REF!</definedName>
    <definedName name="BEx57VVOKGYOTHR9Z8AJNKRDSU20" hidden="1">#REF!</definedName>
    <definedName name="BEx587EYSS57E3PI8DT973HLJM9E" localSheetId="4" hidden="1">#REF!</definedName>
    <definedName name="BEx587EYSS57E3PI8DT973HLJM9E" localSheetId="5" hidden="1">#REF!</definedName>
    <definedName name="BEx587EYSS57E3PI8DT973HLJM9E" hidden="1">#REF!</definedName>
    <definedName name="BEx587KFQ3VKCOCY1SA5F24PQGUI" localSheetId="4" hidden="1">#REF!</definedName>
    <definedName name="BEx587KFQ3VKCOCY1SA5F24PQGUI" localSheetId="5" hidden="1">#REF!</definedName>
    <definedName name="BEx587KFQ3VKCOCY1SA5F24PQGUI" hidden="1">#REF!</definedName>
    <definedName name="BEx589YSF6Z3BES2WDO9VJF6J7RD" localSheetId="4" hidden="1">#REF!</definedName>
    <definedName name="BEx589YSF6Z3BES2WDO9VJF6J7RD" localSheetId="5" hidden="1">#REF!</definedName>
    <definedName name="BEx589YSF6Z3BES2WDO9VJF6J7RD" hidden="1">#REF!</definedName>
    <definedName name="BEx58HRBEO7GYHL70I9S0DIIR5Y3" localSheetId="4" hidden="1">#REF!</definedName>
    <definedName name="BEx58HRBEO7GYHL70I9S0DIIR5Y3" localSheetId="5" hidden="1">#REF!</definedName>
    <definedName name="BEx58HRBEO7GYHL70I9S0DIIR5Y3" hidden="1">#REF!</definedName>
    <definedName name="BEx58O1WGJ5ARYSTQ7E7Z9CZ70FW" localSheetId="4" hidden="1">#REF!</definedName>
    <definedName name="BEx58O1WGJ5ARYSTQ7E7Z9CZ70FW" localSheetId="5" hidden="1">#REF!</definedName>
    <definedName name="BEx58O1WGJ5ARYSTQ7E7Z9CZ70FW" hidden="1">#REF!</definedName>
    <definedName name="BEx58O780PQ05NF0Z1SKKRB3N099" localSheetId="4" hidden="1">#REF!</definedName>
    <definedName name="BEx58O780PQ05NF0Z1SKKRB3N099" localSheetId="5" hidden="1">#REF!</definedName>
    <definedName name="BEx58O780PQ05NF0Z1SKKRB3N099" hidden="1">#REF!</definedName>
    <definedName name="BEx58XHO7ZULLF2EUD7YIS0MGQJ5" localSheetId="4" hidden="1">#REF!</definedName>
    <definedName name="BEx58XHO7ZULLF2EUD7YIS0MGQJ5" localSheetId="5" hidden="1">#REF!</definedName>
    <definedName name="BEx58XHO7ZULLF2EUD7YIS0MGQJ5" hidden="1">#REF!</definedName>
    <definedName name="BEx58ZW0HAIGIPEX9CVA1PQQTR6X" localSheetId="4" hidden="1">#REF!</definedName>
    <definedName name="BEx58ZW0HAIGIPEX9CVA1PQQTR6X" localSheetId="5" hidden="1">#REF!</definedName>
    <definedName name="BEx58ZW0HAIGIPEX9CVA1PQQTR6X" hidden="1">#REF!</definedName>
    <definedName name="BEx59BA1KH3RG6K1LHL7YS2VB79N" localSheetId="4" hidden="1">#REF!</definedName>
    <definedName name="BEx59BA1KH3RG6K1LHL7YS2VB79N" localSheetId="5" hidden="1">#REF!</definedName>
    <definedName name="BEx59BA1KH3RG6K1LHL7YS2VB79N" hidden="1">#REF!</definedName>
    <definedName name="BEx59E9WABJP2TN71QAIKK79HPK9" localSheetId="4" hidden="1">#REF!</definedName>
    <definedName name="BEx59E9WABJP2TN71QAIKK79HPK9" localSheetId="5" hidden="1">#REF!</definedName>
    <definedName name="BEx59E9WABJP2TN71QAIKK79HPK9" hidden="1">#REF!</definedName>
    <definedName name="BEx59P7MAPNU129ZTC5H3EH892G1" localSheetId="4" hidden="1">#REF!</definedName>
    <definedName name="BEx59P7MAPNU129ZTC5H3EH892G1" localSheetId="5" hidden="1">#REF!</definedName>
    <definedName name="BEx59P7MAPNU129ZTC5H3EH892G1" hidden="1">#REF!</definedName>
    <definedName name="BEx5A11WZRQSIE089QE119AOX9ZG" localSheetId="4" hidden="1">#REF!</definedName>
    <definedName name="BEx5A11WZRQSIE089QE119AOX9ZG" localSheetId="5" hidden="1">#REF!</definedName>
    <definedName name="BEx5A11WZRQSIE089QE119AOX9ZG" hidden="1">#REF!</definedName>
    <definedName name="BEx5A6ATFUVEJ0HUDROD1OO0CGV5" localSheetId="4" hidden="1">#REF!</definedName>
    <definedName name="BEx5A6ATFUVEJ0HUDROD1OO0CGV5" localSheetId="5" hidden="1">#REF!</definedName>
    <definedName name="BEx5A6ATFUVEJ0HUDROD1OO0CGV5" hidden="1">#REF!</definedName>
    <definedName name="BEx5A7CIGCOTHJKHGUBDZG91JGPZ" localSheetId="4" hidden="1">#REF!</definedName>
    <definedName name="BEx5A7CIGCOTHJKHGUBDZG91JGPZ" localSheetId="5" hidden="1">#REF!</definedName>
    <definedName name="BEx5A7CIGCOTHJKHGUBDZG91JGPZ" hidden="1">#REF!</definedName>
    <definedName name="BEx5A8UFLT2SWVSG5COFA9B8P376" localSheetId="4" hidden="1">#REF!</definedName>
    <definedName name="BEx5A8UFLT2SWVSG5COFA9B8P376" localSheetId="5" hidden="1">#REF!</definedName>
    <definedName name="BEx5A8UFLT2SWVSG5COFA9B8P376" hidden="1">#REF!</definedName>
    <definedName name="BEx5AFFTN3IXIBHDKM0FYC4OFL1S" localSheetId="4" hidden="1">#REF!</definedName>
    <definedName name="BEx5AFFTN3IXIBHDKM0FYC4OFL1S" localSheetId="5" hidden="1">#REF!</definedName>
    <definedName name="BEx5AFFTN3IXIBHDKM0FYC4OFL1S" hidden="1">#REF!</definedName>
    <definedName name="BEx5AOFIO8KVRHIZ1RII337AA8ML" localSheetId="4" hidden="1">#REF!</definedName>
    <definedName name="BEx5AOFIO8KVRHIZ1RII337AA8ML" localSheetId="5" hidden="1">#REF!</definedName>
    <definedName name="BEx5AOFIO8KVRHIZ1RII337AA8ML" hidden="1">#REF!</definedName>
    <definedName name="BEx5APRZ66L5BWHFE8E4YYNEDTI4" localSheetId="4" hidden="1">#REF!</definedName>
    <definedName name="BEx5APRZ66L5BWHFE8E4YYNEDTI4" localSheetId="5" hidden="1">#REF!</definedName>
    <definedName name="BEx5APRZ66L5BWHFE8E4YYNEDTI4" hidden="1">#REF!</definedName>
    <definedName name="BEx5ARVI26GBOMZ6NBHE2KUBTNSP" localSheetId="4" hidden="1">'[15]10.08.3 - 2008 Expense - TDBU'!#REF!</definedName>
    <definedName name="BEx5ARVI26GBOMZ6NBHE2KUBTNSP" localSheetId="5" hidden="1">'[15]10.08.3 - 2008 Expense - TDBU'!#REF!</definedName>
    <definedName name="BEx5ARVI26GBOMZ6NBHE2KUBTNSP" hidden="1">'[15]10.08.3 - 2008 Expense - TDBU'!#REF!</definedName>
    <definedName name="BEx5AUVDSQ35VO4BD9AKKGBM5S7D" localSheetId="4" hidden="1">#REF!</definedName>
    <definedName name="BEx5AUVDSQ35VO4BD9AKKGBM5S7D" localSheetId="5" hidden="1">#REF!</definedName>
    <definedName name="BEx5AUVDSQ35VO4BD9AKKGBM5S7D" hidden="1">#REF!</definedName>
    <definedName name="BEx5B4RHHX0J1BF2FZKEA0SPP29O" localSheetId="4" hidden="1">#REF!</definedName>
    <definedName name="BEx5B4RHHX0J1BF2FZKEA0SPP29O" localSheetId="5" hidden="1">#REF!</definedName>
    <definedName name="BEx5B4RHHX0J1BF2FZKEA0SPP29O" hidden="1">#REF!</definedName>
    <definedName name="BEx5B5YMSWP0OVI5CIQRP5V18D0C" localSheetId="4" hidden="1">#REF!</definedName>
    <definedName name="BEx5B5YMSWP0OVI5CIQRP5V18D0C" localSheetId="5" hidden="1">#REF!</definedName>
    <definedName name="BEx5B5YMSWP0OVI5CIQRP5V18D0C" hidden="1">#REF!</definedName>
    <definedName name="BEx5B825RW35M5H0UB2IZGGRS4ER" localSheetId="4" hidden="1">#REF!</definedName>
    <definedName name="BEx5B825RW35M5H0UB2IZGGRS4ER" localSheetId="5" hidden="1">#REF!</definedName>
    <definedName name="BEx5B825RW35M5H0UB2IZGGRS4ER" hidden="1">#REF!</definedName>
    <definedName name="BEx5BAWPMY0TL684WDXX6KKJLRCN" localSheetId="4" hidden="1">#REF!</definedName>
    <definedName name="BEx5BAWPMY0TL684WDXX6KKJLRCN" localSheetId="5" hidden="1">#REF!</definedName>
    <definedName name="BEx5BAWPMY0TL684WDXX6KKJLRCN" hidden="1">#REF!</definedName>
    <definedName name="BEx5BBI61U4Y65GD0ARMTALPP7SJ" localSheetId="4" hidden="1">#REF!</definedName>
    <definedName name="BEx5BBI61U4Y65GD0ARMTALPP7SJ" localSheetId="5" hidden="1">#REF!</definedName>
    <definedName name="BEx5BBI61U4Y65GD0ARMTALPP7SJ" hidden="1">#REF!</definedName>
    <definedName name="BEx5BD5L6LIQ99M87XJMWWNL031Z" localSheetId="4" hidden="1">#REF!</definedName>
    <definedName name="BEx5BD5L6LIQ99M87XJMWWNL031Z" localSheetId="5" hidden="1">#REF!</definedName>
    <definedName name="BEx5BD5L6LIQ99M87XJMWWNL031Z" hidden="1">#REF!</definedName>
    <definedName name="BEx5BDR56MEV4IHY6CIH2SVNG1UB" localSheetId="4" hidden="1">#REF!</definedName>
    <definedName name="BEx5BDR56MEV4IHY6CIH2SVNG1UB" localSheetId="5" hidden="1">#REF!</definedName>
    <definedName name="BEx5BDR56MEV4IHY6CIH2SVNG1UB" hidden="1">#REF!</definedName>
    <definedName name="BEx5BESZC5H329SKHGJOHZFILYJJ" localSheetId="4" hidden="1">#REF!</definedName>
    <definedName name="BEx5BESZC5H329SKHGJOHZFILYJJ" localSheetId="5" hidden="1">#REF!</definedName>
    <definedName name="BEx5BESZC5H329SKHGJOHZFILYJJ" hidden="1">#REF!</definedName>
    <definedName name="BEx5BHSQ42B50IU1TEQFUXFX9XQD" localSheetId="4" hidden="1">#REF!</definedName>
    <definedName name="BEx5BHSQ42B50IU1TEQFUXFX9XQD" localSheetId="5" hidden="1">#REF!</definedName>
    <definedName name="BEx5BHSQ42B50IU1TEQFUXFX9XQD" hidden="1">#REF!</definedName>
    <definedName name="BEx5BKHUCQEM4FA2DEQUKKC2QEYR" localSheetId="4" hidden="1">#REF!</definedName>
    <definedName name="BEx5BKHUCQEM4FA2DEQUKKC2QEYR" localSheetId="5" hidden="1">#REF!</definedName>
    <definedName name="BEx5BKHUCQEM4FA2DEQUKKC2QEYR" hidden="1">#REF!</definedName>
    <definedName name="BEx5BKSM4UN4C1DM3EYKM79MRC5K" localSheetId="4" hidden="1">#REF!</definedName>
    <definedName name="BEx5BKSM4UN4C1DM3EYKM79MRC5K" localSheetId="5" hidden="1">#REF!</definedName>
    <definedName name="BEx5BKSM4UN4C1DM3EYKM79MRC5K" hidden="1">#REF!</definedName>
    <definedName name="BEx5BNN8NPH9KVOBARB9CDD9WLB6" localSheetId="4" hidden="1">#REF!</definedName>
    <definedName name="BEx5BNN8NPH9KVOBARB9CDD9WLB6" localSheetId="5" hidden="1">#REF!</definedName>
    <definedName name="BEx5BNN8NPH9KVOBARB9CDD9WLB6" hidden="1">#REF!</definedName>
    <definedName name="BEx5BQ6UF5C89VX5ZUUUNN7Q2S3Z" localSheetId="4" hidden="1">#REF!</definedName>
    <definedName name="BEx5BQ6UF5C89VX5ZUUUNN7Q2S3Z" localSheetId="5" hidden="1">#REF!</definedName>
    <definedName name="BEx5BQ6UF5C89VX5ZUUUNN7Q2S3Z" hidden="1">#REF!</definedName>
    <definedName name="BEx5BWC3RHNNZZNXQ3IJ1GNNZW7M" localSheetId="4" hidden="1">#REF!</definedName>
    <definedName name="BEx5BWC3RHNNZZNXQ3IJ1GNNZW7M" localSheetId="5" hidden="1">#REF!</definedName>
    <definedName name="BEx5BWC3RHNNZZNXQ3IJ1GNNZW7M" hidden="1">#REF!</definedName>
    <definedName name="BEx5BXJATFA4GZNILN2UJ1D2AOGO" localSheetId="4" hidden="1">#REF!</definedName>
    <definedName name="BEx5BXJATFA4GZNILN2UJ1D2AOGO" localSheetId="5" hidden="1">#REF!</definedName>
    <definedName name="BEx5BXJATFA4GZNILN2UJ1D2AOGO" hidden="1">#REF!</definedName>
    <definedName name="BEx5BYFMZ80TDDN2EZO8CF39AIAC" localSheetId="4" hidden="1">#REF!</definedName>
    <definedName name="BEx5BYFMZ80TDDN2EZO8CF39AIAC" localSheetId="5" hidden="1">#REF!</definedName>
    <definedName name="BEx5BYFMZ80TDDN2EZO8CF39AIAC" hidden="1">#REF!</definedName>
    <definedName name="BEx5C2BWFW6SHZBFDEISKGXHZCQW" localSheetId="4" hidden="1">#REF!</definedName>
    <definedName name="BEx5C2BWFW6SHZBFDEISKGXHZCQW" localSheetId="5" hidden="1">#REF!</definedName>
    <definedName name="BEx5C2BWFW6SHZBFDEISKGXHZCQW" hidden="1">#REF!</definedName>
    <definedName name="BEx5C49ZFH8TO9ZU55729C3F7XG7" localSheetId="4" hidden="1">#REF!</definedName>
    <definedName name="BEx5C49ZFH8TO9ZU55729C3F7XG7" localSheetId="5" hidden="1">#REF!</definedName>
    <definedName name="BEx5C49ZFH8TO9ZU55729C3F7XG7" hidden="1">#REF!</definedName>
    <definedName name="BEx5C8GZQK13G60ZM70P63I5OS0L" localSheetId="4" hidden="1">#REF!</definedName>
    <definedName name="BEx5C8GZQK13G60ZM70P63I5OS0L" localSheetId="5" hidden="1">#REF!</definedName>
    <definedName name="BEx5C8GZQK13G60ZM70P63I5OS0L" hidden="1">#REF!</definedName>
    <definedName name="BEx5CAPTVN2NBT3UOMA1UFAL1C2R" localSheetId="4" hidden="1">#REF!</definedName>
    <definedName name="BEx5CAPTVN2NBT3UOMA1UFAL1C2R" localSheetId="5" hidden="1">#REF!</definedName>
    <definedName name="BEx5CAPTVN2NBT3UOMA1UFAL1C2R" hidden="1">#REF!</definedName>
    <definedName name="BEx5CEM3SYF9XP0ZZVE0GEPCLV3F" localSheetId="4" hidden="1">#REF!</definedName>
    <definedName name="BEx5CEM3SYF9XP0ZZVE0GEPCLV3F" localSheetId="5" hidden="1">#REF!</definedName>
    <definedName name="BEx5CEM3SYF9XP0ZZVE0GEPCLV3F" hidden="1">#REF!</definedName>
    <definedName name="BEx5CFYQ0F1Z6P8SCVJ0I3UPVFE4" localSheetId="4" hidden="1">#REF!</definedName>
    <definedName name="BEx5CFYQ0F1Z6P8SCVJ0I3UPVFE4" localSheetId="5" hidden="1">#REF!</definedName>
    <definedName name="BEx5CFYQ0F1Z6P8SCVJ0I3UPVFE4" hidden="1">#REF!</definedName>
    <definedName name="BEx5CINUDCSDCAJSNNV7XVNU8Q79" localSheetId="4" hidden="1">#REF!</definedName>
    <definedName name="BEx5CINUDCSDCAJSNNV7XVNU8Q79" localSheetId="5" hidden="1">#REF!</definedName>
    <definedName name="BEx5CINUDCSDCAJSNNV7XVNU8Q79" hidden="1">#REF!</definedName>
    <definedName name="BEx5CNLUIOYU8EODGA03Z3547I9T" localSheetId="4" hidden="1">#REF!</definedName>
    <definedName name="BEx5CNLUIOYU8EODGA03Z3547I9T" localSheetId="5" hidden="1">#REF!</definedName>
    <definedName name="BEx5CNLUIOYU8EODGA03Z3547I9T" hidden="1">#REF!</definedName>
    <definedName name="BEx5CPEKNSJORIPFQC2E1LTRYY8L" localSheetId="4" hidden="1">#REF!</definedName>
    <definedName name="BEx5CPEKNSJORIPFQC2E1LTRYY8L" localSheetId="5" hidden="1">#REF!</definedName>
    <definedName name="BEx5CPEKNSJORIPFQC2E1LTRYY8L" hidden="1">#REF!</definedName>
    <definedName name="BEx5CSUOL05D8PAM2TRDA9VRJT1O" localSheetId="4" hidden="1">#REF!</definedName>
    <definedName name="BEx5CSUOL05D8PAM2TRDA9VRJT1O" localSheetId="5" hidden="1">#REF!</definedName>
    <definedName name="BEx5CSUOL05D8PAM2TRDA9VRJT1O" hidden="1">#REF!</definedName>
    <definedName name="BEx5CUNFOO4YDFJ22HCMI2QKIGKM" localSheetId="4" hidden="1">#REF!</definedName>
    <definedName name="BEx5CUNFOO4YDFJ22HCMI2QKIGKM" localSheetId="5" hidden="1">#REF!</definedName>
    <definedName name="BEx5CUNFOO4YDFJ22HCMI2QKIGKM" hidden="1">#REF!</definedName>
    <definedName name="BEx5D2W3OTZO7F8Q91CV254Q4LKE" localSheetId="4" hidden="1">#REF!</definedName>
    <definedName name="BEx5D2W3OTZO7F8Q91CV254Q4LKE" localSheetId="5" hidden="1">#REF!</definedName>
    <definedName name="BEx5D2W3OTZO7F8Q91CV254Q4LKE" hidden="1">#REF!</definedName>
    <definedName name="BEx5D5W0OED6788ZKXNBW6BMYRB4" localSheetId="4" hidden="1">#REF!</definedName>
    <definedName name="BEx5D5W0OED6788ZKXNBW6BMYRB4" localSheetId="5" hidden="1">#REF!</definedName>
    <definedName name="BEx5D5W0OED6788ZKXNBW6BMYRB4" hidden="1">#REF!</definedName>
    <definedName name="BEx5D8L47OF0WHBPFWXGZINZWUBZ" localSheetId="4" hidden="1">#REF!</definedName>
    <definedName name="BEx5D8L47OF0WHBPFWXGZINZWUBZ" localSheetId="5" hidden="1">#REF!</definedName>
    <definedName name="BEx5D8L47OF0WHBPFWXGZINZWUBZ" hidden="1">#REF!</definedName>
    <definedName name="BEx5DAJAHQ2SKUPCKSCR3PYML67L" localSheetId="4" hidden="1">#REF!</definedName>
    <definedName name="BEx5DAJAHQ2SKUPCKSCR3PYML67L" localSheetId="5" hidden="1">#REF!</definedName>
    <definedName name="BEx5DAJAHQ2SKUPCKSCR3PYML67L" hidden="1">#REF!</definedName>
    <definedName name="BEx5DC18JM1KJCV44PF18E0LNRKA" localSheetId="4" hidden="1">#REF!</definedName>
    <definedName name="BEx5DC18JM1KJCV44PF18E0LNRKA" localSheetId="5" hidden="1">#REF!</definedName>
    <definedName name="BEx5DC18JM1KJCV44PF18E0LNRKA" hidden="1">#REF!</definedName>
    <definedName name="BEx5DJIZBTNS011R9IIG2OQ2L6ZX" localSheetId="4" hidden="1">#REF!</definedName>
    <definedName name="BEx5DJIZBTNS011R9IIG2OQ2L6ZX" localSheetId="5" hidden="1">#REF!</definedName>
    <definedName name="BEx5DJIZBTNS011R9IIG2OQ2L6ZX" hidden="1">#REF!</definedName>
    <definedName name="BEx5E123OLO9WQUOIRIDJ967KAGK" localSheetId="4" hidden="1">#REF!</definedName>
    <definedName name="BEx5E123OLO9WQUOIRIDJ967KAGK" localSheetId="5" hidden="1">#REF!</definedName>
    <definedName name="BEx5E123OLO9WQUOIRIDJ967KAGK" hidden="1">#REF!</definedName>
    <definedName name="BEx5E2UU5NES6W779W2OZTZOB4O7" localSheetId="4" hidden="1">#REF!</definedName>
    <definedName name="BEx5E2UU5NES6W779W2OZTZOB4O7" localSheetId="5" hidden="1">#REF!</definedName>
    <definedName name="BEx5E2UU5NES6W779W2OZTZOB4O7" hidden="1">#REF!</definedName>
    <definedName name="BEx5E4CSE5G83J5K32WENF7BXL82" localSheetId="4" hidden="1">#REF!</definedName>
    <definedName name="BEx5E4CSE5G83J5K32WENF7BXL82" localSheetId="5" hidden="1">#REF!</definedName>
    <definedName name="BEx5E4CSE5G83J5K32WENF7BXL82" hidden="1">#REF!</definedName>
    <definedName name="BEx5ELQL9B0VR6UT18KP11DHOTFX" localSheetId="4" hidden="1">#REF!</definedName>
    <definedName name="BEx5ELQL9B0VR6UT18KP11DHOTFX" localSheetId="5" hidden="1">#REF!</definedName>
    <definedName name="BEx5ELQL9B0VR6UT18KP11DHOTFX" hidden="1">#REF!</definedName>
    <definedName name="BEx5ER4TJTFPN7IB1MNEB1ZFR5M6" localSheetId="4" hidden="1">#REF!</definedName>
    <definedName name="BEx5ER4TJTFPN7IB1MNEB1ZFR5M6" localSheetId="5" hidden="1">#REF!</definedName>
    <definedName name="BEx5ER4TJTFPN7IB1MNEB1ZFR5M6" hidden="1">#REF!</definedName>
    <definedName name="BEx5EW87ACRI46LAKG0VDJVFLG7R" localSheetId="4" hidden="1">#REF!</definedName>
    <definedName name="BEx5EW87ACRI46LAKG0VDJVFLG7R" localSheetId="5" hidden="1">#REF!</definedName>
    <definedName name="BEx5EW87ACRI46LAKG0VDJVFLG7R" hidden="1">#REF!</definedName>
    <definedName name="BEx5F6KF3SROYIFF0A1HJRV87YZC" localSheetId="4" hidden="1">#REF!</definedName>
    <definedName name="BEx5F6KF3SROYIFF0A1HJRV87YZC" localSheetId="5" hidden="1">#REF!</definedName>
    <definedName name="BEx5F6KF3SROYIFF0A1HJRV87YZC" hidden="1">#REF!</definedName>
    <definedName name="BEx5F6V72QTCK7O39Y59R0EVM6CW" localSheetId="4" hidden="1">#REF!</definedName>
    <definedName name="BEx5F6V72QTCK7O39Y59R0EVM6CW" localSheetId="5" hidden="1">#REF!</definedName>
    <definedName name="BEx5F6V72QTCK7O39Y59R0EVM6CW" hidden="1">#REF!</definedName>
    <definedName name="BEx5F9K9B2XA4LVU2LJMI89AW8BO" localSheetId="4" hidden="1">#REF!</definedName>
    <definedName name="BEx5F9K9B2XA4LVU2LJMI89AW8BO" localSheetId="5" hidden="1">#REF!</definedName>
    <definedName name="BEx5F9K9B2XA4LVU2LJMI89AW8BO" hidden="1">#REF!</definedName>
    <definedName name="BEx5FGLQVACD5F5YZG4DGSCHCGO2" localSheetId="4" hidden="1">#REF!</definedName>
    <definedName name="BEx5FGLQVACD5F5YZG4DGSCHCGO2" localSheetId="5" hidden="1">#REF!</definedName>
    <definedName name="BEx5FGLQVACD5F5YZG4DGSCHCGO2" hidden="1">#REF!</definedName>
    <definedName name="BEx5FLJWHLW3BTZILDPN5NMA449V" localSheetId="4" hidden="1">#REF!</definedName>
    <definedName name="BEx5FLJWHLW3BTZILDPN5NMA449V" localSheetId="5" hidden="1">#REF!</definedName>
    <definedName name="BEx5FLJWHLW3BTZILDPN5NMA449V" hidden="1">#REF!</definedName>
    <definedName name="BEx5FNI2O10YN2SI1NO4X5GP3GTF" localSheetId="4" hidden="1">#REF!</definedName>
    <definedName name="BEx5FNI2O10YN2SI1NO4X5GP3GTF" localSheetId="5" hidden="1">#REF!</definedName>
    <definedName name="BEx5FNI2O10YN2SI1NO4X5GP3GTF" hidden="1">#REF!</definedName>
    <definedName name="BEx5FO8YRFSZCG3L608EHIHIHFY4" localSheetId="4" hidden="1">#REF!</definedName>
    <definedName name="BEx5FO8YRFSZCG3L608EHIHIHFY4" localSheetId="5" hidden="1">#REF!</definedName>
    <definedName name="BEx5FO8YRFSZCG3L608EHIHIHFY4" hidden="1">#REF!</definedName>
    <definedName name="BEx5FOUK8T0EOTFUKGIWKKOE6F7G" localSheetId="4" hidden="1">#REF!</definedName>
    <definedName name="BEx5FOUK8T0EOTFUKGIWKKOE6F7G" localSheetId="5" hidden="1">#REF!</definedName>
    <definedName name="BEx5FOUK8T0EOTFUKGIWKKOE6F7G" hidden="1">#REF!</definedName>
    <definedName name="BEx5FQNA6V4CNYSH013K45RI4BCV" localSheetId="4" hidden="1">#REF!</definedName>
    <definedName name="BEx5FQNA6V4CNYSH013K45RI4BCV" localSheetId="5" hidden="1">#REF!</definedName>
    <definedName name="BEx5FQNA6V4CNYSH013K45RI4BCV" hidden="1">#REF!</definedName>
    <definedName name="BEx5FVQPPEU32CPNV9RRQ9MNLLVE" localSheetId="4" hidden="1">#REF!</definedName>
    <definedName name="BEx5FVQPPEU32CPNV9RRQ9MNLLVE" localSheetId="5" hidden="1">#REF!</definedName>
    <definedName name="BEx5FVQPPEU32CPNV9RRQ9MNLLVE" hidden="1">#REF!</definedName>
    <definedName name="BEx5FZC6RK92TU32WZ4N099LWYKZ" localSheetId="4" hidden="1">#REF!</definedName>
    <definedName name="BEx5FZC6RK92TU32WZ4N099LWYKZ" localSheetId="5" hidden="1">#REF!</definedName>
    <definedName name="BEx5FZC6RK92TU32WZ4N099LWYKZ" hidden="1">#REF!</definedName>
    <definedName name="BEx5G08KGMG5X2AQKDGPFYG5GH94" localSheetId="4" hidden="1">#REF!</definedName>
    <definedName name="BEx5G08KGMG5X2AQKDGPFYG5GH94" localSheetId="5" hidden="1">#REF!</definedName>
    <definedName name="BEx5G08KGMG5X2AQKDGPFYG5GH94" hidden="1">#REF!</definedName>
    <definedName name="BEx5G1A8TFN4C4QII35U9DKYNIS8" localSheetId="4" hidden="1">#REF!</definedName>
    <definedName name="BEx5G1A8TFN4C4QII35U9DKYNIS8" localSheetId="5" hidden="1">#REF!</definedName>
    <definedName name="BEx5G1A8TFN4C4QII35U9DKYNIS8" hidden="1">#REF!</definedName>
    <definedName name="BEx5G1L0QO91KEPDMV1D8OT4BT73" localSheetId="4" hidden="1">#REF!</definedName>
    <definedName name="BEx5G1L0QO91KEPDMV1D8OT4BT73" localSheetId="5" hidden="1">#REF!</definedName>
    <definedName name="BEx5G1L0QO91KEPDMV1D8OT4BT73" hidden="1">#REF!</definedName>
    <definedName name="BEx5G86DZL1VYUX6KWODAP3WFAWP" localSheetId="4" hidden="1">#REF!</definedName>
    <definedName name="BEx5G86DZL1VYUX6KWODAP3WFAWP" localSheetId="5" hidden="1">#REF!</definedName>
    <definedName name="BEx5G86DZL1VYUX6KWODAP3WFAWP" hidden="1">#REF!</definedName>
    <definedName name="BEx5G8BV2GIOCM3C7IUFK8L04A6M" localSheetId="4" hidden="1">#REF!</definedName>
    <definedName name="BEx5G8BV2GIOCM3C7IUFK8L04A6M" localSheetId="5" hidden="1">#REF!</definedName>
    <definedName name="BEx5G8BV2GIOCM3C7IUFK8L04A6M" hidden="1">#REF!</definedName>
    <definedName name="BEx5GID9MVBUPFFT9M8K8B5MO9NV" localSheetId="4" hidden="1">#REF!</definedName>
    <definedName name="BEx5GID9MVBUPFFT9M8K8B5MO9NV" localSheetId="5" hidden="1">#REF!</definedName>
    <definedName name="BEx5GID9MVBUPFFT9M8K8B5MO9NV" hidden="1">#REF!</definedName>
    <definedName name="BEx5GN0EWA9SCQDPQ7NTUQH82QVK" localSheetId="4" hidden="1">#REF!</definedName>
    <definedName name="BEx5GN0EWA9SCQDPQ7NTUQH82QVK" localSheetId="5" hidden="1">#REF!</definedName>
    <definedName name="BEx5GN0EWA9SCQDPQ7NTUQH82QVK" hidden="1">#REF!</definedName>
    <definedName name="BEx5GNBCU4WZ74I0UXFL9ZG2XSGJ" localSheetId="4" hidden="1">#REF!</definedName>
    <definedName name="BEx5GNBCU4WZ74I0UXFL9ZG2XSGJ" localSheetId="5" hidden="1">#REF!</definedName>
    <definedName name="BEx5GNBCU4WZ74I0UXFL9ZG2XSGJ" hidden="1">#REF!</definedName>
    <definedName name="BEx5GUCTYC7QCWGWU5BTO7Y7HDZX" localSheetId="4" hidden="1">#REF!</definedName>
    <definedName name="BEx5GUCTYC7QCWGWU5BTO7Y7HDZX" localSheetId="5" hidden="1">#REF!</definedName>
    <definedName name="BEx5GUCTYC7QCWGWU5BTO7Y7HDZX" hidden="1">#REF!</definedName>
    <definedName name="BEx5GYUPJULJQ624TEESYFG1NFOH" localSheetId="4" hidden="1">#REF!</definedName>
    <definedName name="BEx5GYUPJULJQ624TEESYFG1NFOH" localSheetId="5" hidden="1">#REF!</definedName>
    <definedName name="BEx5GYUPJULJQ624TEESYFG1NFOH" hidden="1">#REF!</definedName>
    <definedName name="BEx5H0NEE0AIN5E2UHJ9J9ISU9N1" localSheetId="4" hidden="1">#REF!</definedName>
    <definedName name="BEx5H0NEE0AIN5E2UHJ9J9ISU9N1" localSheetId="5" hidden="1">#REF!</definedName>
    <definedName name="BEx5H0NEE0AIN5E2UHJ9J9ISU9N1" hidden="1">#REF!</definedName>
    <definedName name="BEx5H1UJSEUQM2K8QHQXO5THVHSO" localSheetId="4" hidden="1">#REF!</definedName>
    <definedName name="BEx5H1UJSEUQM2K8QHQXO5THVHSO" localSheetId="5" hidden="1">#REF!</definedName>
    <definedName name="BEx5H1UJSEUQM2K8QHQXO5THVHSO" hidden="1">#REF!</definedName>
    <definedName name="BEx5H78SWSMTWKQVAC01YN6480JD" localSheetId="4" hidden="1">#REF!</definedName>
    <definedName name="BEx5H78SWSMTWKQVAC01YN6480JD" localSheetId="5" hidden="1">#REF!</definedName>
    <definedName name="BEx5H78SWSMTWKQVAC01YN6480JD" hidden="1">#REF!</definedName>
    <definedName name="BEx5HAOT9XWUF7XIFRZZS8B9F5TZ" localSheetId="4" hidden="1">#REF!</definedName>
    <definedName name="BEx5HAOT9XWUF7XIFRZZS8B9F5TZ" localSheetId="5" hidden="1">#REF!</definedName>
    <definedName name="BEx5HAOT9XWUF7XIFRZZS8B9F5TZ" hidden="1">#REF!</definedName>
    <definedName name="BEx5HE4XRF9BUY04MENWY9CHHN5H" localSheetId="4" hidden="1">#REF!</definedName>
    <definedName name="BEx5HE4XRF9BUY04MENWY9CHHN5H" localSheetId="5" hidden="1">#REF!</definedName>
    <definedName name="BEx5HE4XRF9BUY04MENWY9CHHN5H" hidden="1">#REF!</definedName>
    <definedName name="BEx5HFHMABAT0H9KKS754X4T304E" localSheetId="4" hidden="1">#REF!</definedName>
    <definedName name="BEx5HFHMABAT0H9KKS754X4T304E" localSheetId="5" hidden="1">#REF!</definedName>
    <definedName name="BEx5HFHMABAT0H9KKS754X4T304E" hidden="1">#REF!</definedName>
    <definedName name="BEx5HGDZ7MX1S3KNXLRL9WU565V4" localSheetId="4" hidden="1">#REF!</definedName>
    <definedName name="BEx5HGDZ7MX1S3KNXLRL9WU565V4" localSheetId="5" hidden="1">#REF!</definedName>
    <definedName name="BEx5HGDZ7MX1S3KNXLRL9WU565V4" hidden="1">#REF!</definedName>
    <definedName name="BEx5HJ8DU0ZDRX2BY3TDR7LG7FYG" localSheetId="4" hidden="1">#REF!</definedName>
    <definedName name="BEx5HJ8DU0ZDRX2BY3TDR7LG7FYG" localSheetId="5" hidden="1">#REF!</definedName>
    <definedName name="BEx5HJ8DU0ZDRX2BY3TDR7LG7FYG" hidden="1">#REF!</definedName>
    <definedName name="BEx5HJZ9FAVNZSSBTAYRPZDYM9NU" localSheetId="4" hidden="1">#REF!</definedName>
    <definedName name="BEx5HJZ9FAVNZSSBTAYRPZDYM9NU" localSheetId="5" hidden="1">#REF!</definedName>
    <definedName name="BEx5HJZ9FAVNZSSBTAYRPZDYM9NU" hidden="1">#REF!</definedName>
    <definedName name="BEx5HMDKAGHEFJ193YZUKU547LDS" localSheetId="4" hidden="1">#REF!</definedName>
    <definedName name="BEx5HMDKAGHEFJ193YZUKU547LDS" localSheetId="5" hidden="1">#REF!</definedName>
    <definedName name="BEx5HMDKAGHEFJ193YZUKU547LDS" hidden="1">#REF!</definedName>
    <definedName name="BEx5HZ9JMKHNLFWLVUB1WP5B39BL" localSheetId="4" hidden="1">#REF!</definedName>
    <definedName name="BEx5HZ9JMKHNLFWLVUB1WP5B39BL" localSheetId="5" hidden="1">#REF!</definedName>
    <definedName name="BEx5HZ9JMKHNLFWLVUB1WP5B39BL" hidden="1">#REF!</definedName>
    <definedName name="BEx5I1D22RX2VD9NZESVVM6JZ8G5" localSheetId="4" hidden="1">#REF!</definedName>
    <definedName name="BEx5I1D22RX2VD9NZESVVM6JZ8G5" localSheetId="5" hidden="1">#REF!</definedName>
    <definedName name="BEx5I1D22RX2VD9NZESVVM6JZ8G5" hidden="1">#REF!</definedName>
    <definedName name="BEx5I244LQHZTF3XI66J8705R9XX" localSheetId="4" hidden="1">#REF!</definedName>
    <definedName name="BEx5I244LQHZTF3XI66J8705R9XX" localSheetId="5" hidden="1">#REF!</definedName>
    <definedName name="BEx5I244LQHZTF3XI66J8705R9XX" hidden="1">#REF!</definedName>
    <definedName name="BEx5I5K5UOAJ82FDJ4HULUM3KX7E" localSheetId="4" hidden="1">#REF!</definedName>
    <definedName name="BEx5I5K5UOAJ82FDJ4HULUM3KX7E" localSheetId="5" hidden="1">#REF!</definedName>
    <definedName name="BEx5I5K5UOAJ82FDJ4HULUM3KX7E" hidden="1">#REF!</definedName>
    <definedName name="BEx5I8PBP4LIXDGID5BP0THLO0AQ" localSheetId="4" hidden="1">#REF!</definedName>
    <definedName name="BEx5I8PBP4LIXDGID5BP0THLO0AQ" localSheetId="5" hidden="1">#REF!</definedName>
    <definedName name="BEx5I8PBP4LIXDGID5BP0THLO0AQ" hidden="1">#REF!</definedName>
    <definedName name="BEx5I8USVUB3JP4S9OXGMZVMOQXR" localSheetId="4" hidden="1">#REF!</definedName>
    <definedName name="BEx5I8USVUB3JP4S9OXGMZVMOQXR" localSheetId="5" hidden="1">#REF!</definedName>
    <definedName name="BEx5I8USVUB3JP4S9OXGMZVMOQXR" hidden="1">#REF!</definedName>
    <definedName name="BEx5I9GDQSYIAL65UQNDMNFQCS9Y" localSheetId="4" hidden="1">#REF!</definedName>
    <definedName name="BEx5I9GDQSYIAL65UQNDMNFQCS9Y" localSheetId="5" hidden="1">#REF!</definedName>
    <definedName name="BEx5I9GDQSYIAL65UQNDMNFQCS9Y" hidden="1">#REF!</definedName>
    <definedName name="BEx5IBUPG9AWNW5PK7JGRGEJ4OLM" localSheetId="4" hidden="1">#REF!</definedName>
    <definedName name="BEx5IBUPG9AWNW5PK7JGRGEJ4OLM" localSheetId="5" hidden="1">#REF!</definedName>
    <definedName name="BEx5IBUPG9AWNW5PK7JGRGEJ4OLM" hidden="1">#REF!</definedName>
    <definedName name="BEx5IC06RVN8BSAEPREVKHKLCJ2L" localSheetId="4" hidden="1">#REF!</definedName>
    <definedName name="BEx5IC06RVN8BSAEPREVKHKLCJ2L" localSheetId="5" hidden="1">#REF!</definedName>
    <definedName name="BEx5IC06RVN8BSAEPREVKHKLCJ2L" hidden="1">#REF!</definedName>
    <definedName name="BEx5IMN4F143KVYVDFOQYZVJG5X6" localSheetId="4" hidden="1">#REF!</definedName>
    <definedName name="BEx5IMN4F143KVYVDFOQYZVJG5X6" localSheetId="5" hidden="1">#REF!</definedName>
    <definedName name="BEx5IMN4F143KVYVDFOQYZVJG5X6" hidden="1">#REF!</definedName>
    <definedName name="BEx5ITU42638OWOBF2BOWE37XFP9" localSheetId="4" hidden="1">#REF!</definedName>
    <definedName name="BEx5ITU42638OWOBF2BOWE37XFP9" localSheetId="5" hidden="1">#REF!</definedName>
    <definedName name="BEx5ITU42638OWOBF2BOWE37XFP9" hidden="1">#REF!</definedName>
    <definedName name="BEx5J0FFP1KS4NGY20AEJI8VREEA" localSheetId="4" hidden="1">#REF!</definedName>
    <definedName name="BEx5J0FFP1KS4NGY20AEJI8VREEA" localSheetId="5" hidden="1">#REF!</definedName>
    <definedName name="BEx5J0FFP1KS4NGY20AEJI8VREEA" hidden="1">#REF!</definedName>
    <definedName name="BEx5JF3ZXLDIS8VNKDCY7ZI7H1CI" localSheetId="4" hidden="1">#REF!</definedName>
    <definedName name="BEx5JF3ZXLDIS8VNKDCY7ZI7H1CI" localSheetId="5" hidden="1">#REF!</definedName>
    <definedName name="BEx5JF3ZXLDIS8VNKDCY7ZI7H1CI" hidden="1">#REF!</definedName>
    <definedName name="BEx5JHCZJ8G6OOOW6EF3GABXKH6F" localSheetId="4" hidden="1">#REF!</definedName>
    <definedName name="BEx5JHCZJ8G6OOOW6EF3GABXKH6F" localSheetId="5" hidden="1">#REF!</definedName>
    <definedName name="BEx5JHCZJ8G6OOOW6EF3GABXKH6F" hidden="1">#REF!</definedName>
    <definedName name="BEx5JJB6W446THXQCRUKD3I7RKLP" localSheetId="4" hidden="1">#REF!</definedName>
    <definedName name="BEx5JJB6W446THXQCRUKD3I7RKLP" localSheetId="5" hidden="1">#REF!</definedName>
    <definedName name="BEx5JJB6W446THXQCRUKD3I7RKLP" hidden="1">#REF!</definedName>
    <definedName name="BEx5JJWTMI37U3RDEJOYLO93RJ6Z" localSheetId="4" hidden="1">#REF!</definedName>
    <definedName name="BEx5JJWTMI37U3RDEJOYLO93RJ6Z" localSheetId="5" hidden="1">#REF!</definedName>
    <definedName name="BEx5JJWTMI37U3RDEJOYLO93RJ6Z" hidden="1">#REF!</definedName>
    <definedName name="BEx5JNCT8Z7XSSPD5EMNAJELCU2V" localSheetId="4" hidden="1">#REF!</definedName>
    <definedName name="BEx5JNCT8Z7XSSPD5EMNAJELCU2V" localSheetId="5" hidden="1">#REF!</definedName>
    <definedName name="BEx5JNCT8Z7XSSPD5EMNAJELCU2V" hidden="1">#REF!</definedName>
    <definedName name="BEx5JQCNT9Y4RM306CHC8IPY3HBZ" localSheetId="4" hidden="1">#REF!</definedName>
    <definedName name="BEx5JQCNT9Y4RM306CHC8IPY3HBZ" localSheetId="5" hidden="1">#REF!</definedName>
    <definedName name="BEx5JQCNT9Y4RM306CHC8IPY3HBZ" hidden="1">#REF!</definedName>
    <definedName name="BEx5K08PYKE6JOKBYIB006TX619P" localSheetId="4" hidden="1">#REF!</definedName>
    <definedName name="BEx5K08PYKE6JOKBYIB006TX619P" localSheetId="5" hidden="1">#REF!</definedName>
    <definedName name="BEx5K08PYKE6JOKBYIB006TX619P" hidden="1">#REF!</definedName>
    <definedName name="BEx5K51DSERT1TR7B4A29R41W4NX" localSheetId="4" hidden="1">#REF!</definedName>
    <definedName name="BEx5K51DSERT1TR7B4A29R41W4NX" localSheetId="5" hidden="1">#REF!</definedName>
    <definedName name="BEx5K51DSERT1TR7B4A29R41W4NX" hidden="1">#REF!</definedName>
    <definedName name="BEx5KF88OT7666J799PZCTHRBOPU" localSheetId="4" hidden="1">#REF!</definedName>
    <definedName name="BEx5KF88OT7666J799PZCTHRBOPU" localSheetId="5" hidden="1">#REF!</definedName>
    <definedName name="BEx5KF88OT7666J799PZCTHRBOPU" hidden="1">#REF!</definedName>
    <definedName name="BEx5KMVAY7UVXRQY7NI5EZYMNGC7" localSheetId="4" hidden="1">#REF!</definedName>
    <definedName name="BEx5KMVAY7UVXRQY7NI5EZYMNGC7" localSheetId="5" hidden="1">#REF!</definedName>
    <definedName name="BEx5KMVAY7UVXRQY7NI5EZYMNGC7" hidden="1">#REF!</definedName>
    <definedName name="BEx5KYER580I4T7WTLMUN7NLNP5K" localSheetId="4" hidden="1">#REF!</definedName>
    <definedName name="BEx5KYER580I4T7WTLMUN7NLNP5K" localSheetId="5" hidden="1">#REF!</definedName>
    <definedName name="BEx5KYER580I4T7WTLMUN7NLNP5K" hidden="1">#REF!</definedName>
    <definedName name="BEx5LHLB3M6K4ZKY2F42QBZT30ZH" localSheetId="4" hidden="1">#REF!</definedName>
    <definedName name="BEx5LHLB3M6K4ZKY2F42QBZT30ZH" localSheetId="5" hidden="1">#REF!</definedName>
    <definedName name="BEx5LHLB3M6K4ZKY2F42QBZT30ZH" hidden="1">#REF!</definedName>
    <definedName name="BEx5LRMNU3HXIE1BUMDHRU31F7JJ" localSheetId="4" hidden="1">#REF!</definedName>
    <definedName name="BEx5LRMNU3HXIE1BUMDHRU31F7JJ" localSheetId="5" hidden="1">#REF!</definedName>
    <definedName name="BEx5LRMNU3HXIE1BUMDHRU31F7JJ" hidden="1">#REF!</definedName>
    <definedName name="BEx5LSJ1LPUAX3ENSPECWPG4J7D1" localSheetId="4" hidden="1">#REF!</definedName>
    <definedName name="BEx5LSJ1LPUAX3ENSPECWPG4J7D1" localSheetId="5" hidden="1">#REF!</definedName>
    <definedName name="BEx5LSJ1LPUAX3ENSPECWPG4J7D1" hidden="1">#REF!</definedName>
    <definedName name="BEx5LTKQ8RQWJE4BC88OP928893U" localSheetId="4" hidden="1">#REF!</definedName>
    <definedName name="BEx5LTKQ8RQWJE4BC88OP928893U" localSheetId="5" hidden="1">#REF!</definedName>
    <definedName name="BEx5LTKQ8RQWJE4BC88OP928893U" hidden="1">#REF!</definedName>
    <definedName name="BEx5LZ9QXSWRX35EGBF4FB303PNE" localSheetId="4" hidden="1">#REF!</definedName>
    <definedName name="BEx5LZ9QXSWRX35EGBF4FB303PNE" localSheetId="5" hidden="1">#REF!</definedName>
    <definedName name="BEx5LZ9QXSWRX35EGBF4FB303PNE" hidden="1">#REF!</definedName>
    <definedName name="BEx5MB9BR71LZDG7XXQ2EO58JC5F" localSheetId="4" hidden="1">#REF!</definedName>
    <definedName name="BEx5MB9BR71LZDG7XXQ2EO58JC5F" localSheetId="5" hidden="1">#REF!</definedName>
    <definedName name="BEx5MB9BR71LZDG7XXQ2EO58JC5F" hidden="1">#REF!</definedName>
    <definedName name="BEx5MLQZM68YQSKARVWTTPINFQ2C" localSheetId="4" hidden="1">[16]Table!#REF!</definedName>
    <definedName name="BEx5MLQZM68YQSKARVWTTPINFQ2C" localSheetId="5" hidden="1">[16]Table!#REF!</definedName>
    <definedName name="BEx5MLQZM68YQSKARVWTTPINFQ2C" hidden="1">[16]Table!#REF!</definedName>
    <definedName name="BEx5MVXTKNBXHNWTL43C670E4KXC" localSheetId="4" hidden="1">#REF!</definedName>
    <definedName name="BEx5MVXTKNBXHNWTL43C670E4KXC" localSheetId="5" hidden="1">#REF!</definedName>
    <definedName name="BEx5MVXTKNBXHNWTL43C670E4KXC" hidden="1">#REF!</definedName>
    <definedName name="BEx5N4XI4PWB1W9PMZ4O5R0HWTYD" localSheetId="4" hidden="1">#REF!</definedName>
    <definedName name="BEx5N4XI4PWB1W9PMZ4O5R0HWTYD" localSheetId="5" hidden="1">#REF!</definedName>
    <definedName name="BEx5N4XI4PWB1W9PMZ4O5R0HWTYD" hidden="1">#REF!</definedName>
    <definedName name="BEx5N8TQPT9Q7AMBG5SNEYKR98Y8" localSheetId="4" hidden="1">#REF!</definedName>
    <definedName name="BEx5N8TQPT9Q7AMBG5SNEYKR98Y8" localSheetId="5" hidden="1">#REF!</definedName>
    <definedName name="BEx5N8TQPT9Q7AMBG5SNEYKR98Y8" hidden="1">#REF!</definedName>
    <definedName name="BEx5NA68N6FJFX9UJXK4M14U487F" localSheetId="4" hidden="1">#REF!</definedName>
    <definedName name="BEx5NA68N6FJFX9UJXK4M14U487F" localSheetId="5" hidden="1">#REF!</definedName>
    <definedName name="BEx5NA68N6FJFX9UJXK4M14U487F" hidden="1">#REF!</definedName>
    <definedName name="BEx5ND64XZTLSC6HF2CJ3WYIIH2F" localSheetId="4" hidden="1">#REF!</definedName>
    <definedName name="BEx5ND64XZTLSC6HF2CJ3WYIIH2F" localSheetId="5" hidden="1">#REF!</definedName>
    <definedName name="BEx5ND64XZTLSC6HF2CJ3WYIIH2F" hidden="1">#REF!</definedName>
    <definedName name="BEx5NHTGLW35S2ITT7VPUKDNZRF7" localSheetId="4" hidden="1">#REF!</definedName>
    <definedName name="BEx5NHTGLW35S2ITT7VPUKDNZRF7" localSheetId="5" hidden="1">#REF!</definedName>
    <definedName name="BEx5NHTGLW35S2ITT7VPUKDNZRF7" hidden="1">#REF!</definedName>
    <definedName name="BEx5NIKBG2GDJOYGE3WCXKU7YY51" localSheetId="4" hidden="1">#REF!</definedName>
    <definedName name="BEx5NIKBG2GDJOYGE3WCXKU7YY51" localSheetId="5" hidden="1">#REF!</definedName>
    <definedName name="BEx5NIKBG2GDJOYGE3WCXKU7YY51" hidden="1">#REF!</definedName>
    <definedName name="BEx5NV06L5J5IMKGOMGKGJ4PBZCD" localSheetId="4" hidden="1">#REF!</definedName>
    <definedName name="BEx5NV06L5J5IMKGOMGKGJ4PBZCD" localSheetId="5" hidden="1">#REF!</definedName>
    <definedName name="BEx5NV06L5J5IMKGOMGKGJ4PBZCD" hidden="1">#REF!</definedName>
    <definedName name="BEx5NZSSQ6PY99ZX2D7Q9IGOR34W" localSheetId="4" hidden="1">#REF!</definedName>
    <definedName name="BEx5NZSSQ6PY99ZX2D7Q9IGOR34W" localSheetId="5" hidden="1">#REF!</definedName>
    <definedName name="BEx5NZSSQ6PY99ZX2D7Q9IGOR34W" hidden="1">#REF!</definedName>
    <definedName name="BEx5O2CHK5IPBZFPSJ15PKMKXH2W" localSheetId="4" hidden="1">#REF!</definedName>
    <definedName name="BEx5O2CHK5IPBZFPSJ15PKMKXH2W" localSheetId="5" hidden="1">#REF!</definedName>
    <definedName name="BEx5O2CHK5IPBZFPSJ15PKMKXH2W" hidden="1">#REF!</definedName>
    <definedName name="BEx5O3ZUQ2OARA1CDOZ3NC4UE5AA" localSheetId="4" hidden="1">#REF!</definedName>
    <definedName name="BEx5O3ZUQ2OARA1CDOZ3NC4UE5AA" localSheetId="5" hidden="1">#REF!</definedName>
    <definedName name="BEx5O3ZUQ2OARA1CDOZ3NC4UE5AA" hidden="1">#REF!</definedName>
    <definedName name="BEx5OAFS0NJ2CB86A02E1JYHMLQ1" localSheetId="4" hidden="1">#REF!</definedName>
    <definedName name="BEx5OAFS0NJ2CB86A02E1JYHMLQ1" localSheetId="5" hidden="1">#REF!</definedName>
    <definedName name="BEx5OAFS0NJ2CB86A02E1JYHMLQ1" hidden="1">#REF!</definedName>
    <definedName name="BEx5OFDQH6J3G0YOE5U93X2QN95E" localSheetId="4" hidden="1">#REF!</definedName>
    <definedName name="BEx5OFDQH6J3G0YOE5U93X2QN95E" localSheetId="5" hidden="1">#REF!</definedName>
    <definedName name="BEx5OFDQH6J3G0YOE5U93X2QN95E" hidden="1">#REF!</definedName>
    <definedName name="BEx5OG4RPU8W1ETWDWM234NYYYEN" localSheetId="4" hidden="1">#REF!</definedName>
    <definedName name="BEx5OG4RPU8W1ETWDWM234NYYYEN" localSheetId="5" hidden="1">#REF!</definedName>
    <definedName name="BEx5OG4RPU8W1ETWDWM234NYYYEN" hidden="1">#REF!</definedName>
    <definedName name="BEx5OP9Y43F99O2IT69MKCCXGL61" localSheetId="4" hidden="1">#REF!</definedName>
    <definedName name="BEx5OP9Y43F99O2IT69MKCCXGL61" localSheetId="5" hidden="1">#REF!</definedName>
    <definedName name="BEx5OP9Y43F99O2IT69MKCCXGL61" hidden="1">#REF!</definedName>
    <definedName name="BEx5ORDB6IPFBL15XLQCRC6PS01K" localSheetId="4" hidden="1">#REF!</definedName>
    <definedName name="BEx5ORDB6IPFBL15XLQCRC6PS01K" localSheetId="5" hidden="1">#REF!</definedName>
    <definedName name="BEx5ORDB6IPFBL15XLQCRC6PS01K" hidden="1">#REF!</definedName>
    <definedName name="BEx5P3243YD55WK9A04WKXBOHZ9F" localSheetId="4" hidden="1">'[15]10.08.5 - 2008 Capital - TDBU'!#REF!</definedName>
    <definedName name="BEx5P3243YD55WK9A04WKXBOHZ9F" localSheetId="5" hidden="1">'[15]10.08.5 - 2008 Capital - TDBU'!#REF!</definedName>
    <definedName name="BEx5P3243YD55WK9A04WKXBOHZ9F" hidden="1">'[15]10.08.5 - 2008 Capital - TDBU'!#REF!</definedName>
    <definedName name="BEx5P9Y9RDXNUAJ6CZ2LHMM8IM7T" localSheetId="4" hidden="1">#REF!</definedName>
    <definedName name="BEx5P9Y9RDXNUAJ6CZ2LHMM8IM7T" localSheetId="5" hidden="1">#REF!</definedName>
    <definedName name="BEx5P9Y9RDXNUAJ6CZ2LHMM8IM7T" hidden="1">#REF!</definedName>
    <definedName name="BEx5PF76KPATYJ4N41VA1D7CDWY4" localSheetId="4" hidden="1">#REF!</definedName>
    <definedName name="BEx5PF76KPATYJ4N41VA1D7CDWY4" localSheetId="5" hidden="1">#REF!</definedName>
    <definedName name="BEx5PF76KPATYJ4N41VA1D7CDWY4" hidden="1">#REF!</definedName>
    <definedName name="BEx5PHWB2C0D5QLP3BZIP3UO7DIZ" localSheetId="4" hidden="1">#REF!</definedName>
    <definedName name="BEx5PHWB2C0D5QLP3BZIP3UO7DIZ" localSheetId="5" hidden="1">#REF!</definedName>
    <definedName name="BEx5PHWB2C0D5QLP3BZIP3UO7DIZ" hidden="1">#REF!</definedName>
    <definedName name="BEx5PJP02W68K2E46L5C5YBSNU6T" localSheetId="4" hidden="1">#REF!</definedName>
    <definedName name="BEx5PJP02W68K2E46L5C5YBSNU6T" localSheetId="5" hidden="1">#REF!</definedName>
    <definedName name="BEx5PJP02W68K2E46L5C5YBSNU6T" hidden="1">#REF!</definedName>
    <definedName name="BEx5PLCA8DOMAU315YCS5275L2HS" localSheetId="4" hidden="1">#REF!</definedName>
    <definedName name="BEx5PLCA8DOMAU315YCS5275L2HS" localSheetId="5" hidden="1">#REF!</definedName>
    <definedName name="BEx5PLCA8DOMAU315YCS5275L2HS" hidden="1">#REF!</definedName>
    <definedName name="BEx5PRXMZ5M65Z732WNNGV564C2J" localSheetId="4" hidden="1">#REF!</definedName>
    <definedName name="BEx5PRXMZ5M65Z732WNNGV564C2J" localSheetId="5" hidden="1">#REF!</definedName>
    <definedName name="BEx5PRXMZ5M65Z732WNNGV564C2J" hidden="1">#REF!</definedName>
    <definedName name="BEx5QPSW4IPLH50WSR87HRER05RF" localSheetId="4" hidden="1">#REF!</definedName>
    <definedName name="BEx5QPSW4IPLH50WSR87HRER05RF" localSheetId="5" hidden="1">#REF!</definedName>
    <definedName name="BEx5QPSW4IPLH50WSR87HRER05RF" hidden="1">#REF!</definedName>
    <definedName name="BEx73V0EP8EMNRC3EZJJKKVKWQVB" localSheetId="4" hidden="1">#REF!</definedName>
    <definedName name="BEx73V0EP8EMNRC3EZJJKKVKWQVB" localSheetId="5" hidden="1">#REF!</definedName>
    <definedName name="BEx73V0EP8EMNRC3EZJJKKVKWQVB" hidden="1">#REF!</definedName>
    <definedName name="BEx741WJHIJVXUX131SBXTVW8D71" localSheetId="4" hidden="1">#REF!</definedName>
    <definedName name="BEx741WJHIJVXUX131SBXTVW8D71" localSheetId="5" hidden="1">#REF!</definedName>
    <definedName name="BEx741WJHIJVXUX131SBXTVW8D71" hidden="1">#REF!</definedName>
    <definedName name="BEx74ESIB9Y8KGETIERMKU5PLCQR" localSheetId="4" hidden="1">#REF!</definedName>
    <definedName name="BEx74ESIB9Y8KGETIERMKU5PLCQR" localSheetId="5" hidden="1">#REF!</definedName>
    <definedName name="BEx74ESIB9Y8KGETIERMKU5PLCQR" hidden="1">#REF!</definedName>
    <definedName name="BEx74Q6H3O7133AWQXWC21MI2UFT" localSheetId="4" hidden="1">#REF!</definedName>
    <definedName name="BEx74Q6H3O7133AWQXWC21MI2UFT" localSheetId="5" hidden="1">#REF!</definedName>
    <definedName name="BEx74Q6H3O7133AWQXWC21MI2UFT" hidden="1">#REF!</definedName>
    <definedName name="BEx74SVN624OKKQLMBVAPE9KAL13" localSheetId="4" hidden="1">#REF!</definedName>
    <definedName name="BEx74SVN624OKKQLMBVAPE9KAL13" localSheetId="5" hidden="1">#REF!</definedName>
    <definedName name="BEx74SVN624OKKQLMBVAPE9KAL13" hidden="1">#REF!</definedName>
    <definedName name="BEx74W6BJ8ENO3J25WNM5H5APKA3" localSheetId="4" hidden="1">#REF!</definedName>
    <definedName name="BEx74W6BJ8ENO3J25WNM5H5APKA3" localSheetId="5" hidden="1">#REF!</definedName>
    <definedName name="BEx74W6BJ8ENO3J25WNM5H5APKA3" hidden="1">#REF!</definedName>
    <definedName name="BEx7532GP65LPFYWT7B0NMQMFZNV" localSheetId="4" hidden="1">#REF!</definedName>
    <definedName name="BEx7532GP65LPFYWT7B0NMQMFZNV" localSheetId="5" hidden="1">#REF!</definedName>
    <definedName name="BEx7532GP65LPFYWT7B0NMQMFZNV" hidden="1">#REF!</definedName>
    <definedName name="BEx755GRRD9BL27YHLH5QWIYLWB7" localSheetId="4" hidden="1">#REF!</definedName>
    <definedName name="BEx755GRRD9BL27YHLH5QWIYLWB7" localSheetId="5" hidden="1">#REF!</definedName>
    <definedName name="BEx755GRRD9BL27YHLH5QWIYLWB7" hidden="1">#REF!</definedName>
    <definedName name="BEx7579IFVUAVJ784K1JNXQW1Z9I" localSheetId="4" hidden="1">#REF!</definedName>
    <definedName name="BEx7579IFVUAVJ784K1JNXQW1Z9I" localSheetId="5" hidden="1">#REF!</definedName>
    <definedName name="BEx7579IFVUAVJ784K1JNXQW1Z9I" hidden="1">#REF!</definedName>
    <definedName name="BEx759D1D5SXS5ELLZVBI0SXYUNF" localSheetId="4" hidden="1">#REF!</definedName>
    <definedName name="BEx759D1D5SXS5ELLZVBI0SXYUNF" localSheetId="5" hidden="1">#REF!</definedName>
    <definedName name="BEx759D1D5SXS5ELLZVBI0SXYUNF" hidden="1">#REF!</definedName>
    <definedName name="BEx75GJZSZHUDN6OOAGQYFUDA2LP" localSheetId="4" hidden="1">#REF!</definedName>
    <definedName name="BEx75GJZSZHUDN6OOAGQYFUDA2LP" localSheetId="5" hidden="1">#REF!</definedName>
    <definedName name="BEx75GJZSZHUDN6OOAGQYFUDA2LP" hidden="1">#REF!</definedName>
    <definedName name="BEx75HGCCV5K4UCJWYV8EV9AG5YT" localSheetId="4" hidden="1">#REF!</definedName>
    <definedName name="BEx75HGCCV5K4UCJWYV8EV9AG5YT" localSheetId="5" hidden="1">#REF!</definedName>
    <definedName name="BEx75HGCCV5K4UCJWYV8EV9AG5YT" hidden="1">#REF!</definedName>
    <definedName name="BEx75OHUDAC9RZDLL9L4I1L7VQ21" localSheetId="4" hidden="1">'[15]10.08.4 -2008 Capital'!#REF!</definedName>
    <definedName name="BEx75OHUDAC9RZDLL9L4I1L7VQ21" localSheetId="5" hidden="1">'[15]10.08.4 -2008 Capital'!#REF!</definedName>
    <definedName name="BEx75OHUDAC9RZDLL9L4I1L7VQ21" hidden="1">'[15]10.08.4 -2008 Capital'!#REF!</definedName>
    <definedName name="BEx75PZT8TY5P13U978NVBUXKHT4" localSheetId="4" hidden="1">#REF!</definedName>
    <definedName name="BEx75PZT8TY5P13U978NVBUXKHT4" localSheetId="5" hidden="1">#REF!</definedName>
    <definedName name="BEx75PZT8TY5P13U978NVBUXKHT4" hidden="1">#REF!</definedName>
    <definedName name="BEx75T55F7GML8V1DMWL26WRT006" localSheetId="4" hidden="1">#REF!</definedName>
    <definedName name="BEx75T55F7GML8V1DMWL26WRT006" localSheetId="5" hidden="1">#REF!</definedName>
    <definedName name="BEx75T55F7GML8V1DMWL26WRT006" hidden="1">#REF!</definedName>
    <definedName name="BEx75VJGR07JY6UUWURQ4PJ29UKC" localSheetId="4" hidden="1">#REF!</definedName>
    <definedName name="BEx75VJGR07JY6UUWURQ4PJ29UKC" localSheetId="5" hidden="1">#REF!</definedName>
    <definedName name="BEx75VJGR07JY6UUWURQ4PJ29UKC" hidden="1">#REF!</definedName>
    <definedName name="BEx7696C3JFS7JTBL4CH2YB4GLHQ" localSheetId="4" hidden="1">#REF!</definedName>
    <definedName name="BEx7696C3JFS7JTBL4CH2YB4GLHQ" localSheetId="5" hidden="1">#REF!</definedName>
    <definedName name="BEx7696C3JFS7JTBL4CH2YB4GLHQ" hidden="1">#REF!</definedName>
    <definedName name="BEx76F0MJW2PS2LZH14RJZO14ARD" localSheetId="4" hidden="1">'[15]10.08.5 - 2008 Capital - TDBU'!#REF!</definedName>
    <definedName name="BEx76F0MJW2PS2LZH14RJZO14ARD" localSheetId="5" hidden="1">'[15]10.08.5 - 2008 Capital - TDBU'!#REF!</definedName>
    <definedName name="BEx76F0MJW2PS2LZH14RJZO14ARD" hidden="1">'[15]10.08.5 - 2008 Capital - TDBU'!#REF!</definedName>
    <definedName name="BEx7741OUGLA0WJQLQRUJSL4DE00" localSheetId="4" hidden="1">#REF!</definedName>
    <definedName name="BEx7741OUGLA0WJQLQRUJSL4DE00" localSheetId="5" hidden="1">#REF!</definedName>
    <definedName name="BEx7741OUGLA0WJQLQRUJSL4DE00" hidden="1">#REF!</definedName>
    <definedName name="BEx774N83DXLJZ54Q42PWIJZ2DN1" localSheetId="4" hidden="1">#REF!</definedName>
    <definedName name="BEx774N83DXLJZ54Q42PWIJZ2DN1" localSheetId="5" hidden="1">#REF!</definedName>
    <definedName name="BEx774N83DXLJZ54Q42PWIJZ2DN1" hidden="1">#REF!</definedName>
    <definedName name="BEx779QNIY3061ZV9BR462WKEGRW" localSheetId="4" hidden="1">#REF!</definedName>
    <definedName name="BEx779QNIY3061ZV9BR462WKEGRW" localSheetId="5" hidden="1">#REF!</definedName>
    <definedName name="BEx779QNIY3061ZV9BR462WKEGRW" hidden="1">#REF!</definedName>
    <definedName name="BEx77G19QU9A95CNHE6QMVSQR2T3" localSheetId="4" hidden="1">#REF!</definedName>
    <definedName name="BEx77G19QU9A95CNHE6QMVSQR2T3" localSheetId="5" hidden="1">#REF!</definedName>
    <definedName name="BEx77G19QU9A95CNHE6QMVSQR2T3" hidden="1">#REF!</definedName>
    <definedName name="BEx77NIZM6XEWOV6EXQU2UG5MSUR" localSheetId="4" hidden="1">'[15]10.08.5 - 2008 Capital - TDBU'!#REF!</definedName>
    <definedName name="BEx77NIZM6XEWOV6EXQU2UG5MSUR" localSheetId="5" hidden="1">'[15]10.08.5 - 2008 Capital - TDBU'!#REF!</definedName>
    <definedName name="BEx77NIZM6XEWOV6EXQU2UG5MSUR" hidden="1">'[15]10.08.5 - 2008 Capital - TDBU'!#REF!</definedName>
    <definedName name="BEx77P0S3GVMS7BJUL9OWUGJ1B02" localSheetId="4" hidden="1">#REF!</definedName>
    <definedName name="BEx77P0S3GVMS7BJUL9OWUGJ1B02" localSheetId="5" hidden="1">#REF!</definedName>
    <definedName name="BEx77P0S3GVMS7BJUL9OWUGJ1B02" hidden="1">#REF!</definedName>
    <definedName name="BEx77P69SYJJ2S37W7MAD4IWKUO4" localSheetId="4" hidden="1">#REF!</definedName>
    <definedName name="BEx77P69SYJJ2S37W7MAD4IWKUO4" localSheetId="5" hidden="1">#REF!</definedName>
    <definedName name="BEx77P69SYJJ2S37W7MAD4IWKUO4" hidden="1">#REF!</definedName>
    <definedName name="BEx77QDESURI6WW5582YXSK3A972" localSheetId="4" hidden="1">#REF!</definedName>
    <definedName name="BEx77QDESURI6WW5582YXSK3A972" localSheetId="5" hidden="1">#REF!</definedName>
    <definedName name="BEx77QDESURI6WW5582YXSK3A972" hidden="1">#REF!</definedName>
    <definedName name="BEx77U9O8O8ZI1JB5ZFCC25C06DJ" localSheetId="4" hidden="1">#REF!</definedName>
    <definedName name="BEx77U9O8O8ZI1JB5ZFCC25C06DJ" localSheetId="5" hidden="1">#REF!</definedName>
    <definedName name="BEx77U9O8O8ZI1JB5ZFCC25C06DJ" hidden="1">#REF!</definedName>
    <definedName name="BEx77VBI9XOPFHKEWU5EHQ9J675Y" localSheetId="4" hidden="1">#REF!</definedName>
    <definedName name="BEx77VBI9XOPFHKEWU5EHQ9J675Y" localSheetId="5" hidden="1">#REF!</definedName>
    <definedName name="BEx77VBI9XOPFHKEWU5EHQ9J675Y" hidden="1">#REF!</definedName>
    <definedName name="BEx7809GQOCLHSNH95VOYIX7P1TV" localSheetId="4" hidden="1">#REF!</definedName>
    <definedName name="BEx7809GQOCLHSNH95VOYIX7P1TV" localSheetId="5" hidden="1">#REF!</definedName>
    <definedName name="BEx7809GQOCLHSNH95VOYIX7P1TV" hidden="1">#REF!</definedName>
    <definedName name="BEx780K8XAXUHGVZGZWQ74DK4CI3" localSheetId="4" hidden="1">#REF!</definedName>
    <definedName name="BEx780K8XAXUHGVZGZWQ74DK4CI3" localSheetId="5" hidden="1">#REF!</definedName>
    <definedName name="BEx780K8XAXUHGVZGZWQ74DK4CI3" hidden="1">#REF!</definedName>
    <definedName name="BEx78226TN58UE0CTY98YEDU0LSL" localSheetId="4" hidden="1">#REF!</definedName>
    <definedName name="BEx78226TN58UE0CTY98YEDU0LSL" localSheetId="5" hidden="1">#REF!</definedName>
    <definedName name="BEx78226TN58UE0CTY98YEDU0LSL" hidden="1">#REF!</definedName>
    <definedName name="BEx787GF57Y7X323F3OTRWSGH7HZ" localSheetId="4" hidden="1">#REF!</definedName>
    <definedName name="BEx787GF57Y7X323F3OTRWSGH7HZ" localSheetId="5" hidden="1">#REF!</definedName>
    <definedName name="BEx787GF57Y7X323F3OTRWSGH7HZ" hidden="1">#REF!</definedName>
    <definedName name="BEx7881ZZBWHRAX6W2GY19J8MGEQ" localSheetId="4" hidden="1">#REF!</definedName>
    <definedName name="BEx7881ZZBWHRAX6W2GY19J8MGEQ" localSheetId="5" hidden="1">#REF!</definedName>
    <definedName name="BEx7881ZZBWHRAX6W2GY19J8MGEQ" hidden="1">#REF!</definedName>
    <definedName name="BEx78HHRIWDLHQX2LG0HWFRYEL1T" localSheetId="4" hidden="1">#REF!</definedName>
    <definedName name="BEx78HHRIWDLHQX2LG0HWFRYEL1T" localSheetId="5" hidden="1">#REF!</definedName>
    <definedName name="BEx78HHRIWDLHQX2LG0HWFRYEL1T" hidden="1">#REF!</definedName>
    <definedName name="BEx78LE2GHJ4PVWT3ULLA2J3TY1V" localSheetId="4" hidden="1">#REF!</definedName>
    <definedName name="BEx78LE2GHJ4PVWT3ULLA2J3TY1V" localSheetId="5" hidden="1">#REF!</definedName>
    <definedName name="BEx78LE2GHJ4PVWT3ULLA2J3TY1V" hidden="1">#REF!</definedName>
    <definedName name="BEx78QMXZ2P1ZB3HJ9O50DWHCMXR" localSheetId="4" hidden="1">#REF!</definedName>
    <definedName name="BEx78QMXZ2P1ZB3HJ9O50DWHCMXR" localSheetId="5" hidden="1">#REF!</definedName>
    <definedName name="BEx78QMXZ2P1ZB3HJ9O50DWHCMXR" hidden="1">#REF!</definedName>
    <definedName name="BEx78SFO5VR28677DWZEMDN7G86X" localSheetId="4" hidden="1">#REF!</definedName>
    <definedName name="BEx78SFO5VR28677DWZEMDN7G86X" localSheetId="5" hidden="1">#REF!</definedName>
    <definedName name="BEx78SFO5VR28677DWZEMDN7G86X" hidden="1">#REF!</definedName>
    <definedName name="BEx78SFOYH1Z0ZDTO47W2M60TW6K" localSheetId="4" hidden="1">#REF!</definedName>
    <definedName name="BEx78SFOYH1Z0ZDTO47W2M60TW6K" localSheetId="5" hidden="1">#REF!</definedName>
    <definedName name="BEx78SFOYH1Z0ZDTO47W2M60TW6K" hidden="1">#REF!</definedName>
    <definedName name="BEx79APUP133FLMIO8AZJFIIYD1L" localSheetId="4" hidden="1">#REF!</definedName>
    <definedName name="BEx79APUP133FLMIO8AZJFIIYD1L" localSheetId="5" hidden="1">#REF!</definedName>
    <definedName name="BEx79APUP133FLMIO8AZJFIIYD1L" hidden="1">#REF!</definedName>
    <definedName name="BEx79JK3E6JO8MX4O35A5G8NZCC8" localSheetId="4" hidden="1">#REF!</definedName>
    <definedName name="BEx79JK3E6JO8MX4O35A5G8NZCC8" localSheetId="5" hidden="1">#REF!</definedName>
    <definedName name="BEx79JK3E6JO8MX4O35A5G8NZCC8" hidden="1">#REF!</definedName>
    <definedName name="BEx79OCP4HQ6XP8EWNGEUDLOZBBS" localSheetId="4" hidden="1">#REF!</definedName>
    <definedName name="BEx79OCP4HQ6XP8EWNGEUDLOZBBS" localSheetId="5" hidden="1">#REF!</definedName>
    <definedName name="BEx79OCP4HQ6XP8EWNGEUDLOZBBS" hidden="1">#REF!</definedName>
    <definedName name="BEx79SEAYKUZB0H4LYBCD6WWJBG2" localSheetId="4" hidden="1">#REF!</definedName>
    <definedName name="BEx79SEAYKUZB0H4LYBCD6WWJBG2" localSheetId="5" hidden="1">#REF!</definedName>
    <definedName name="BEx79SEAYKUZB0H4LYBCD6WWJBG2" hidden="1">#REF!</definedName>
    <definedName name="BEx79SJRHTLS9PYM69O9BWW1FMJK" localSheetId="4" hidden="1">#REF!</definedName>
    <definedName name="BEx79SJRHTLS9PYM69O9BWW1FMJK" localSheetId="5" hidden="1">#REF!</definedName>
    <definedName name="BEx79SJRHTLS9PYM69O9BWW1FMJK" hidden="1">#REF!</definedName>
    <definedName name="BEx79YJJLBELICW9F9FRYSCQ101L" localSheetId="4" hidden="1">#REF!</definedName>
    <definedName name="BEx79YJJLBELICW9F9FRYSCQ101L" localSheetId="5" hidden="1">#REF!</definedName>
    <definedName name="BEx79YJJLBELICW9F9FRYSCQ101L" hidden="1">#REF!</definedName>
    <definedName name="BEx79YUC7B0V77FSBGIRCY1BR4VK" localSheetId="4" hidden="1">#REF!</definedName>
    <definedName name="BEx79YUC7B0V77FSBGIRCY1BR4VK" localSheetId="5" hidden="1">#REF!</definedName>
    <definedName name="BEx79YUC7B0V77FSBGIRCY1BR4VK" hidden="1">#REF!</definedName>
    <definedName name="BEx7A06T3RC2891FUX05G3QPRAUE" localSheetId="4" hidden="1">#REF!</definedName>
    <definedName name="BEx7A06T3RC2891FUX05G3QPRAUE" localSheetId="5" hidden="1">#REF!</definedName>
    <definedName name="BEx7A06T3RC2891FUX05G3QPRAUE" hidden="1">#REF!</definedName>
    <definedName name="BEx7A18OPKC61FNESSBTAXMF8AW7" localSheetId="4" hidden="1">#REF!</definedName>
    <definedName name="BEx7A18OPKC61FNESSBTAXMF8AW7" localSheetId="5" hidden="1">#REF!</definedName>
    <definedName name="BEx7A18OPKC61FNESSBTAXMF8AW7" hidden="1">#REF!</definedName>
    <definedName name="BEx7A1DZ3ACKTQDO9ELXW44GL8Y2" localSheetId="4" hidden="1">'[15]10.08.4 -2008 Capital'!#REF!</definedName>
    <definedName name="BEx7A1DZ3ACKTQDO9ELXW44GL8Y2" localSheetId="5" hidden="1">'[15]10.08.4 -2008 Capital'!#REF!</definedName>
    <definedName name="BEx7A1DZ3ACKTQDO9ELXW44GL8Y2" hidden="1">'[15]10.08.4 -2008 Capital'!#REF!</definedName>
    <definedName name="BEx7A7DRZSSF2EG6JQH27X93U90I" localSheetId="4" hidden="1">#REF!</definedName>
    <definedName name="BEx7A7DRZSSF2EG6JQH27X93U90I" localSheetId="5" hidden="1">#REF!</definedName>
    <definedName name="BEx7A7DRZSSF2EG6JQH27X93U90I" hidden="1">#REF!</definedName>
    <definedName name="BEx7A9S3JA1X7FH4CFSQLTZC4691" localSheetId="4" hidden="1">#REF!</definedName>
    <definedName name="BEx7A9S3JA1X7FH4CFSQLTZC4691" localSheetId="5" hidden="1">#REF!</definedName>
    <definedName name="BEx7A9S3JA1X7FH4CFSQLTZC4691" hidden="1">#REF!</definedName>
    <definedName name="BEx7ABA2C9IWH5VSLVLLLCY62161" localSheetId="4" hidden="1">#REF!</definedName>
    <definedName name="BEx7ABA2C9IWH5VSLVLLLCY62161" localSheetId="5" hidden="1">#REF!</definedName>
    <definedName name="BEx7ABA2C9IWH5VSLVLLLCY62161" hidden="1">#REF!</definedName>
    <definedName name="BEx7AE4LPLX8N85BYB0WCO5S7ZPV" localSheetId="4" hidden="1">#REF!</definedName>
    <definedName name="BEx7AE4LPLX8N85BYB0WCO5S7ZPV" localSheetId="5" hidden="1">#REF!</definedName>
    <definedName name="BEx7AE4LPLX8N85BYB0WCO5S7ZPV" hidden="1">#REF!</definedName>
    <definedName name="BEx7AJ81S7N0ZOX5HWUXTT04D8KK" localSheetId="4" hidden="1">'[15]10.08.5 - 2008 Capital - TDBU'!#REF!</definedName>
    <definedName name="BEx7AJ81S7N0ZOX5HWUXTT04D8KK" localSheetId="5" hidden="1">'[15]10.08.5 - 2008 Capital - TDBU'!#REF!</definedName>
    <definedName name="BEx7AJ81S7N0ZOX5HWUXTT04D8KK" hidden="1">'[15]10.08.5 - 2008 Capital - TDBU'!#REF!</definedName>
    <definedName name="BEx7AQKAXA50BVHLEWZFVHEFM6BR" localSheetId="4" hidden="1">#REF!</definedName>
    <definedName name="BEx7AQKAXA50BVHLEWZFVHEFM6BR" localSheetId="5" hidden="1">#REF!</definedName>
    <definedName name="BEx7AQKAXA50BVHLEWZFVHEFM6BR" hidden="1">#REF!</definedName>
    <definedName name="BEx7ASD1I654MEDCO6GGWA95PXSC" localSheetId="4" hidden="1">#REF!</definedName>
    <definedName name="BEx7ASD1I654MEDCO6GGWA95PXSC" localSheetId="5" hidden="1">#REF!</definedName>
    <definedName name="BEx7ASD1I654MEDCO6GGWA95PXSC" hidden="1">#REF!</definedName>
    <definedName name="BEx7AVCX9S5RJP3NSZ4QM4E6ERDT" localSheetId="4" hidden="1">#REF!</definedName>
    <definedName name="BEx7AVCX9S5RJP3NSZ4QM4E6ERDT" localSheetId="5" hidden="1">#REF!</definedName>
    <definedName name="BEx7AVCX9S5RJP3NSZ4QM4E6ERDT" hidden="1">#REF!</definedName>
    <definedName name="BEx7AVT704ZMAOMB9JGPZ6LXHSQG" localSheetId="4" hidden="1">#REF!</definedName>
    <definedName name="BEx7AVT704ZMAOMB9JGPZ6LXHSQG" localSheetId="5" hidden="1">#REF!</definedName>
    <definedName name="BEx7AVT704ZMAOMB9JGPZ6LXHSQG" hidden="1">#REF!</definedName>
    <definedName name="BEx7AVYIGP0930MV5JEBWRYCJN68" localSheetId="4" hidden="1">#REF!</definedName>
    <definedName name="BEx7AVYIGP0930MV5JEBWRYCJN68" localSheetId="5" hidden="1">#REF!</definedName>
    <definedName name="BEx7AVYIGP0930MV5JEBWRYCJN68" hidden="1">#REF!</definedName>
    <definedName name="BEx7B6LH6917TXOSAAQ6U7HVF018" localSheetId="4" hidden="1">#REF!</definedName>
    <definedName name="BEx7B6LH6917TXOSAAQ6U7HVF018" localSheetId="5" hidden="1">#REF!</definedName>
    <definedName name="BEx7B6LH6917TXOSAAQ6U7HVF018" hidden="1">#REF!</definedName>
    <definedName name="BEx7BPXFZXJ79FQ0E8AQE21PGVHA" localSheetId="4" hidden="1">#REF!</definedName>
    <definedName name="BEx7BPXFZXJ79FQ0E8AQE21PGVHA" localSheetId="5" hidden="1">#REF!</definedName>
    <definedName name="BEx7BPXFZXJ79FQ0E8AQE21PGVHA" hidden="1">#REF!</definedName>
    <definedName name="BEx7C04AM39DQMC1TIX7CFZ2ADHX" localSheetId="4" hidden="1">#REF!</definedName>
    <definedName name="BEx7C04AM39DQMC1TIX7CFZ2ADHX" localSheetId="5" hidden="1">#REF!</definedName>
    <definedName name="BEx7C04AM39DQMC1TIX7CFZ2ADHX" hidden="1">#REF!</definedName>
    <definedName name="BEx7C1RKPVBM823KIGN85C8NOGLB" localSheetId="4" hidden="1">#REF!</definedName>
    <definedName name="BEx7C1RKPVBM823KIGN85C8NOGLB" localSheetId="5" hidden="1">#REF!</definedName>
    <definedName name="BEx7C1RKPVBM823KIGN85C8NOGLB" hidden="1">#REF!</definedName>
    <definedName name="BEx7C40F0PQURHPI6YQ39NFIR86Z" localSheetId="4" hidden="1">#REF!</definedName>
    <definedName name="BEx7C40F0PQURHPI6YQ39NFIR86Z" localSheetId="5" hidden="1">#REF!</definedName>
    <definedName name="BEx7C40F0PQURHPI6YQ39NFIR86Z" hidden="1">#REF!</definedName>
    <definedName name="BEx7C93VR7SYRIJS1JO8YZKSFAW9" localSheetId="4" hidden="1">#REF!</definedName>
    <definedName name="BEx7C93VR7SYRIJS1JO8YZKSFAW9" localSheetId="5" hidden="1">#REF!</definedName>
    <definedName name="BEx7C93VR7SYRIJS1JO8YZKSFAW9" hidden="1">#REF!</definedName>
    <definedName name="BEx7CCPC6R1KQQZ2JQU6EFI1G0RM" localSheetId="4" hidden="1">#REF!</definedName>
    <definedName name="BEx7CCPC6R1KQQZ2JQU6EFI1G0RM" localSheetId="5" hidden="1">#REF!</definedName>
    <definedName name="BEx7CCPC6R1KQQZ2JQU6EFI1G0RM" hidden="1">#REF!</definedName>
    <definedName name="BEx7CDAXF5MHW62MV0JHIEM92MPI" localSheetId="4" hidden="1">#REF!</definedName>
    <definedName name="BEx7CDAXF5MHW62MV0JHIEM92MPI" localSheetId="5" hidden="1">#REF!</definedName>
    <definedName name="BEx7CDAXF5MHW62MV0JHIEM92MPI" hidden="1">#REF!</definedName>
    <definedName name="BEx7CIJST9GLS2QD383UK7VUDTGL" localSheetId="4" hidden="1">#REF!</definedName>
    <definedName name="BEx7CIJST9GLS2QD383UK7VUDTGL" localSheetId="5" hidden="1">#REF!</definedName>
    <definedName name="BEx7CIJST9GLS2QD383UK7VUDTGL" hidden="1">#REF!</definedName>
    <definedName name="BEx7CN1OPV8F04BRSJJSWFTXJAD5" localSheetId="4" hidden="1">#REF!</definedName>
    <definedName name="BEx7CN1OPV8F04BRSJJSWFTXJAD5" localSheetId="5" hidden="1">#REF!</definedName>
    <definedName name="BEx7CN1OPV8F04BRSJJSWFTXJAD5" hidden="1">#REF!</definedName>
    <definedName name="BEx7CO8T2XKC7GHDSYNAWTZ9L7YR" localSheetId="4" hidden="1">#REF!</definedName>
    <definedName name="BEx7CO8T2XKC7GHDSYNAWTZ9L7YR" localSheetId="5" hidden="1">#REF!</definedName>
    <definedName name="BEx7CO8T2XKC7GHDSYNAWTZ9L7YR" hidden="1">#REF!</definedName>
    <definedName name="BEx7CW1CF00DO8A36UNC2X7K65C2" localSheetId="4" hidden="1">#REF!</definedName>
    <definedName name="BEx7CW1CF00DO8A36UNC2X7K65C2" localSheetId="5" hidden="1">#REF!</definedName>
    <definedName name="BEx7CW1CF00DO8A36UNC2X7K65C2" hidden="1">#REF!</definedName>
    <definedName name="BEx7CW6NFRL2P4XWP0MWHIYA97KF" localSheetId="4" hidden="1">#REF!</definedName>
    <definedName name="BEx7CW6NFRL2P4XWP0MWHIYA97KF" localSheetId="5" hidden="1">#REF!</definedName>
    <definedName name="BEx7CW6NFRL2P4XWP0MWHIYA97KF" hidden="1">#REF!</definedName>
    <definedName name="BEx7D5RWKRS4W71J4NZ6ZSFHPKFT" localSheetId="4" hidden="1">#REF!</definedName>
    <definedName name="BEx7D5RWKRS4W71J4NZ6ZSFHPKFT" localSheetId="5" hidden="1">#REF!</definedName>
    <definedName name="BEx7D5RWKRS4W71J4NZ6ZSFHPKFT" hidden="1">#REF!</definedName>
    <definedName name="BEx7D8H1TPOX1UN17QZYEV7Q58GA" localSheetId="4" hidden="1">#REF!</definedName>
    <definedName name="BEx7D8H1TPOX1UN17QZYEV7Q58GA" localSheetId="5" hidden="1">#REF!</definedName>
    <definedName name="BEx7D8H1TPOX1UN17QZYEV7Q58GA" hidden="1">#REF!</definedName>
    <definedName name="BEx7DGF13H2074LRWFZQ45PZ6JPX" localSheetId="4" hidden="1">#REF!</definedName>
    <definedName name="BEx7DGF13H2074LRWFZQ45PZ6JPX" localSheetId="5" hidden="1">#REF!</definedName>
    <definedName name="BEx7DGF13H2074LRWFZQ45PZ6JPX" hidden="1">#REF!</definedName>
    <definedName name="BEx7DKWUXEDIISSX4GDD4YYT887F" localSheetId="4" hidden="1">#REF!</definedName>
    <definedName name="BEx7DKWUXEDIISSX4GDD4YYT887F" localSheetId="5" hidden="1">#REF!</definedName>
    <definedName name="BEx7DKWUXEDIISSX4GDD4YYT887F" hidden="1">#REF!</definedName>
    <definedName name="BEx7DMUYR2HC26WW7AOB1TULERMB" localSheetId="4" hidden="1">#REF!</definedName>
    <definedName name="BEx7DMUYR2HC26WW7AOB1TULERMB" localSheetId="5" hidden="1">#REF!</definedName>
    <definedName name="BEx7DMUYR2HC26WW7AOB1TULERMB" hidden="1">#REF!</definedName>
    <definedName name="BEx7DVJTRV44IMJIBFXELE67SZ7S" localSheetId="4" hidden="1">#REF!</definedName>
    <definedName name="BEx7DVJTRV44IMJIBFXELE67SZ7S" localSheetId="5" hidden="1">#REF!</definedName>
    <definedName name="BEx7DVJTRV44IMJIBFXELE67SZ7S" hidden="1">#REF!</definedName>
    <definedName name="BEx7DVUMFCI5INHMVFIJ44RTTSTT" localSheetId="4" hidden="1">#REF!</definedName>
    <definedName name="BEx7DVUMFCI5INHMVFIJ44RTTSTT" localSheetId="5" hidden="1">#REF!</definedName>
    <definedName name="BEx7DVUMFCI5INHMVFIJ44RTTSTT" hidden="1">#REF!</definedName>
    <definedName name="BEx7E2QSW841R32GCRO0M9X6GW5L" localSheetId="4" hidden="1">#REF!</definedName>
    <definedName name="BEx7E2QSW841R32GCRO0M9X6GW5L" localSheetId="5" hidden="1">#REF!</definedName>
    <definedName name="BEx7E2QSW841R32GCRO0M9X6GW5L" hidden="1">#REF!</definedName>
    <definedName name="BEx7E2QT2U8THYOKBPXONB1B47WH" localSheetId="4" hidden="1">#REF!</definedName>
    <definedName name="BEx7E2QT2U8THYOKBPXONB1B47WH" localSheetId="5" hidden="1">#REF!</definedName>
    <definedName name="BEx7E2QT2U8THYOKBPXONB1B47WH" hidden="1">#REF!</definedName>
    <definedName name="BEx7E5QP7W6UKO74F5Y0VJ741HS5" localSheetId="4" hidden="1">#REF!</definedName>
    <definedName name="BEx7E5QP7W6UKO74F5Y0VJ741HS5" localSheetId="5" hidden="1">#REF!</definedName>
    <definedName name="BEx7E5QP7W6UKO74F5Y0VJ741HS5" hidden="1">#REF!</definedName>
    <definedName name="BEx7E6N29HGH3I47AFB2DCS6MVS6" localSheetId="4" hidden="1">#REF!</definedName>
    <definedName name="BEx7E6N29HGH3I47AFB2DCS6MVS6" localSheetId="5" hidden="1">#REF!</definedName>
    <definedName name="BEx7E6N29HGH3I47AFB2DCS6MVS6" hidden="1">#REF!</definedName>
    <definedName name="BEx7EBA8IYHQKT7IQAOAML660SYA" localSheetId="4" hidden="1">#REF!</definedName>
    <definedName name="BEx7EBA8IYHQKT7IQAOAML660SYA" localSheetId="5" hidden="1">#REF!</definedName>
    <definedName name="BEx7EBA8IYHQKT7IQAOAML660SYA" hidden="1">#REF!</definedName>
    <definedName name="BEx7EI6C8MCRZFEQYUBE5FSUTIHK" localSheetId="4" hidden="1">#REF!</definedName>
    <definedName name="BEx7EI6C8MCRZFEQYUBE5FSUTIHK" localSheetId="5" hidden="1">#REF!</definedName>
    <definedName name="BEx7EI6C8MCRZFEQYUBE5FSUTIHK" hidden="1">#REF!</definedName>
    <definedName name="BEx7EI6DL1Z6UWLFBXAKVGZTKHWJ" localSheetId="4" hidden="1">#REF!</definedName>
    <definedName name="BEx7EI6DL1Z6UWLFBXAKVGZTKHWJ" localSheetId="5" hidden="1">#REF!</definedName>
    <definedName name="BEx7EI6DL1Z6UWLFBXAKVGZTKHWJ" hidden="1">#REF!</definedName>
    <definedName name="BEx7EQKHX7GZYOLXRDU534TT4H64" localSheetId="4" hidden="1">#REF!</definedName>
    <definedName name="BEx7EQKHX7GZYOLXRDU534TT4H64" localSheetId="5" hidden="1">#REF!</definedName>
    <definedName name="BEx7EQKHX7GZYOLXRDU534TT4H64" hidden="1">#REF!</definedName>
    <definedName name="BEx7ETV6L1TM7JSXJIGK3FC6RVZW" localSheetId="4" hidden="1">#REF!</definedName>
    <definedName name="BEx7ETV6L1TM7JSXJIGK3FC6RVZW" localSheetId="5" hidden="1">#REF!</definedName>
    <definedName name="BEx7ETV6L1TM7JSXJIGK3FC6RVZW" hidden="1">#REF!</definedName>
    <definedName name="BEx7EV2C287ME9PQ0FIM5QWZ3O9K" localSheetId="4" hidden="1">#REF!</definedName>
    <definedName name="BEx7EV2C287ME9PQ0FIM5QWZ3O9K" localSheetId="5" hidden="1">#REF!</definedName>
    <definedName name="BEx7EV2C287ME9PQ0FIM5QWZ3O9K" hidden="1">#REF!</definedName>
    <definedName name="BEx7EWK9GUVV6FXWYIGH0TAI4V2O" localSheetId="4" hidden="1">#REF!</definedName>
    <definedName name="BEx7EWK9GUVV6FXWYIGH0TAI4V2O" localSheetId="5" hidden="1">#REF!</definedName>
    <definedName name="BEx7EWK9GUVV6FXWYIGH0TAI4V2O" hidden="1">#REF!</definedName>
    <definedName name="BEx7EYYLHMBYQTH6I377FCQS7CSX" localSheetId="4" hidden="1">#REF!</definedName>
    <definedName name="BEx7EYYLHMBYQTH6I377FCQS7CSX" localSheetId="5" hidden="1">#REF!</definedName>
    <definedName name="BEx7EYYLHMBYQTH6I377FCQS7CSX" hidden="1">#REF!</definedName>
    <definedName name="BEx7F3R8WBC6E9U65SYE1VCBPKTN" localSheetId="4" hidden="1">#REF!</definedName>
    <definedName name="BEx7F3R8WBC6E9U65SYE1VCBPKTN" localSheetId="5" hidden="1">#REF!</definedName>
    <definedName name="BEx7F3R8WBC6E9U65SYE1VCBPKTN" hidden="1">#REF!</definedName>
    <definedName name="BEx7FCLG1RYI2SNOU1Y2GQZNZSWA" localSheetId="4" hidden="1">#REF!</definedName>
    <definedName name="BEx7FCLG1RYI2SNOU1Y2GQZNZSWA" localSheetId="5" hidden="1">#REF!</definedName>
    <definedName name="BEx7FCLG1RYI2SNOU1Y2GQZNZSWA" hidden="1">#REF!</definedName>
    <definedName name="BEx7FN32ZGWOAA4TTH79KINTDWR9" localSheetId="4" hidden="1">#REF!</definedName>
    <definedName name="BEx7FN32ZGWOAA4TTH79KINTDWR9" localSheetId="5" hidden="1">#REF!</definedName>
    <definedName name="BEx7FN32ZGWOAA4TTH79KINTDWR9" hidden="1">#REF!</definedName>
    <definedName name="BEx7G0F5491O5LOO00O1AXXAE24R" localSheetId="4" hidden="1">#REF!</definedName>
    <definedName name="BEx7G0F5491O5LOO00O1AXXAE24R" localSheetId="5" hidden="1">#REF!</definedName>
    <definedName name="BEx7G0F5491O5LOO00O1AXXAE24R" hidden="1">#REF!</definedName>
    <definedName name="BEx7G82CKM3NIY1PHNFK28M09PCH" localSheetId="4" hidden="1">#REF!</definedName>
    <definedName name="BEx7G82CKM3NIY1PHNFK28M09PCH" localSheetId="5" hidden="1">#REF!</definedName>
    <definedName name="BEx7G82CKM3NIY1PHNFK28M09PCH" hidden="1">#REF!</definedName>
    <definedName name="BEx7GR3ENYWRXXS5IT0UMEGOLGUH" localSheetId="4" hidden="1">#REF!</definedName>
    <definedName name="BEx7GR3ENYWRXXS5IT0UMEGOLGUH" localSheetId="5" hidden="1">#REF!</definedName>
    <definedName name="BEx7GR3ENYWRXXS5IT0UMEGOLGUH" hidden="1">#REF!</definedName>
    <definedName name="BEx7GSAL6P7TASL8MB63RFST1LJL" localSheetId="4" hidden="1">#REF!</definedName>
    <definedName name="BEx7GSAL6P7TASL8MB63RFST1LJL" localSheetId="5" hidden="1">#REF!</definedName>
    <definedName name="BEx7GSAL6P7TASL8MB63RFST1LJL" hidden="1">#REF!</definedName>
    <definedName name="BEx7H0JCP7ZU8M0UWQXEBQ8U7WXG" localSheetId="4" hidden="1">#REF!</definedName>
    <definedName name="BEx7H0JCP7ZU8M0UWQXEBQ8U7WXG" localSheetId="5" hidden="1">#REF!</definedName>
    <definedName name="BEx7H0JCP7ZU8M0UWQXEBQ8U7WXG" hidden="1">#REF!</definedName>
    <definedName name="BEx7H0JD6I5I8WQLLWOYWY5YWPQE" localSheetId="4" hidden="1">#REF!</definedName>
    <definedName name="BEx7H0JD6I5I8WQLLWOYWY5YWPQE" localSheetId="5" hidden="1">#REF!</definedName>
    <definedName name="BEx7H0JD6I5I8WQLLWOYWY5YWPQE" hidden="1">#REF!</definedName>
    <definedName name="BEx7H14XCXH7WEXEY1HVO53A6AGH" localSheetId="4" hidden="1">#REF!</definedName>
    <definedName name="BEx7H14XCXH7WEXEY1HVO53A6AGH" localSheetId="5" hidden="1">#REF!</definedName>
    <definedName name="BEx7H14XCXH7WEXEY1HVO53A6AGH" hidden="1">#REF!</definedName>
    <definedName name="BEx7HFTIA8AC8BR8HKIN81VE1SGW" localSheetId="4" hidden="1">#REF!</definedName>
    <definedName name="BEx7HFTIA8AC8BR8HKIN81VE1SGW" localSheetId="5" hidden="1">#REF!</definedName>
    <definedName name="BEx7HFTIA8AC8BR8HKIN81VE1SGW" hidden="1">#REF!</definedName>
    <definedName name="BEx7HGVBEF4LEIF6RC14N3PSU461" localSheetId="4" hidden="1">#REF!</definedName>
    <definedName name="BEx7HGVBEF4LEIF6RC14N3PSU461" localSheetId="5" hidden="1">#REF!</definedName>
    <definedName name="BEx7HGVBEF4LEIF6RC14N3PSU461" hidden="1">#REF!</definedName>
    <definedName name="BEx7HNM5QUG90PN1J2VL176TH6KY" localSheetId="4" hidden="1">#REF!</definedName>
    <definedName name="BEx7HNM5QUG90PN1J2VL176TH6KY" localSheetId="5" hidden="1">#REF!</definedName>
    <definedName name="BEx7HNM5QUG90PN1J2VL176TH6KY" hidden="1">#REF!</definedName>
    <definedName name="BEx7HQ5T9FZ42QWS09UO4DT42Y0R" localSheetId="4" hidden="1">#REF!</definedName>
    <definedName name="BEx7HQ5T9FZ42QWS09UO4DT42Y0R" localSheetId="5" hidden="1">#REF!</definedName>
    <definedName name="BEx7HQ5T9FZ42QWS09UO4DT42Y0R" hidden="1">#REF!</definedName>
    <definedName name="BEx7HRCZE3CVGON1HV07MT5MNDZ3" localSheetId="4" hidden="1">#REF!</definedName>
    <definedName name="BEx7HRCZE3CVGON1HV07MT5MNDZ3" localSheetId="5" hidden="1">#REF!</definedName>
    <definedName name="BEx7HRCZE3CVGON1HV07MT5MNDZ3" hidden="1">#REF!</definedName>
    <definedName name="BEx7HWGE2CANG5M17X4C8YNC3N8F" localSheetId="4" hidden="1">#REF!</definedName>
    <definedName name="BEx7HWGE2CANG5M17X4C8YNC3N8F" localSheetId="5" hidden="1">#REF!</definedName>
    <definedName name="BEx7HWGE2CANG5M17X4C8YNC3N8F" hidden="1">#REF!</definedName>
    <definedName name="BEx7I8FZ96C5JAHXS18ZV0912LZP" localSheetId="4" hidden="1">#REF!</definedName>
    <definedName name="BEx7I8FZ96C5JAHXS18ZV0912LZP" localSheetId="5" hidden="1">#REF!</definedName>
    <definedName name="BEx7I8FZ96C5JAHXS18ZV0912LZP" hidden="1">#REF!</definedName>
    <definedName name="BEx7IBVYN47SFZIA0K4MDKQZNN9V" localSheetId="4" hidden="1">#REF!</definedName>
    <definedName name="BEx7IBVYN47SFZIA0K4MDKQZNN9V" localSheetId="5" hidden="1">#REF!</definedName>
    <definedName name="BEx7IBVYN47SFZIA0K4MDKQZNN9V" hidden="1">#REF!</definedName>
    <definedName name="BEx7IJOI6V63WKXYU6YTHPHUSP7U" localSheetId="4" hidden="1">#REF!</definedName>
    <definedName name="BEx7IJOI6V63WKXYU6YTHPHUSP7U" localSheetId="5" hidden="1">#REF!</definedName>
    <definedName name="BEx7IJOI6V63WKXYU6YTHPHUSP7U" hidden="1">#REF!</definedName>
    <definedName name="BEx7IRRUY5JMPVVS2G8ZTVLVF9H8" localSheetId="4" hidden="1">#REF!</definedName>
    <definedName name="BEx7IRRUY5JMPVVS2G8ZTVLVF9H8" localSheetId="5" hidden="1">#REF!</definedName>
    <definedName name="BEx7IRRUY5JMPVVS2G8ZTVLVF9H8" hidden="1">#REF!</definedName>
    <definedName name="BEx7IV2IJ5WT7UC0UG7WP0WF2JZI" localSheetId="4" hidden="1">#REF!</definedName>
    <definedName name="BEx7IV2IJ5WT7UC0UG7WP0WF2JZI" localSheetId="5" hidden="1">#REF!</definedName>
    <definedName name="BEx7IV2IJ5WT7UC0UG7WP0WF2JZI" hidden="1">#REF!</definedName>
    <definedName name="BEx7IXGU74GE5E4S6W4Z13AR092Y" localSheetId="4" hidden="1">#REF!</definedName>
    <definedName name="BEx7IXGU74GE5E4S6W4Z13AR092Y" localSheetId="5" hidden="1">#REF!</definedName>
    <definedName name="BEx7IXGU74GE5E4S6W4Z13AR092Y" hidden="1">#REF!</definedName>
    <definedName name="BEx7J4YL8Q3BI1MLH16YYQ18IJRD" localSheetId="4" hidden="1">#REF!</definedName>
    <definedName name="BEx7J4YL8Q3BI1MLH16YYQ18IJRD" localSheetId="5" hidden="1">#REF!</definedName>
    <definedName name="BEx7J4YL8Q3BI1MLH16YYQ18IJRD" hidden="1">#REF!</definedName>
    <definedName name="BEx7J7CWKB4WKZAQMK3Z0S9GSOSM" localSheetId="4" hidden="1">#REF!</definedName>
    <definedName name="BEx7J7CWKB4WKZAQMK3Z0S9GSOSM" localSheetId="5" hidden="1">#REF!</definedName>
    <definedName name="BEx7J7CWKB4WKZAQMK3Z0S9GSOSM" hidden="1">#REF!</definedName>
    <definedName name="BEx7JH3HGBPI07OHZ5LFYK0UFZQR" localSheetId="4" hidden="1">#REF!</definedName>
    <definedName name="BEx7JH3HGBPI07OHZ5LFYK0UFZQR" localSheetId="5" hidden="1">#REF!</definedName>
    <definedName name="BEx7JH3HGBPI07OHZ5LFYK0UFZQR" hidden="1">#REF!</definedName>
    <definedName name="BEx7JV194190CNM6WWGQ3UBJ3CHH" localSheetId="4" hidden="1">#REF!</definedName>
    <definedName name="BEx7JV194190CNM6WWGQ3UBJ3CHH" localSheetId="5" hidden="1">#REF!</definedName>
    <definedName name="BEx7JV194190CNM6WWGQ3UBJ3CHH" hidden="1">#REF!</definedName>
    <definedName name="BEx7JZJ4XFUATU0PG7083JPTXG4K" localSheetId="4" hidden="1">#REF!</definedName>
    <definedName name="BEx7JZJ4XFUATU0PG7083JPTXG4K" localSheetId="5" hidden="1">#REF!</definedName>
    <definedName name="BEx7JZJ4XFUATU0PG7083JPTXG4K" hidden="1">#REF!</definedName>
    <definedName name="BEx7K469BHM1J8L2PEX3Z5HEMTCE" localSheetId="4" hidden="1">#REF!</definedName>
    <definedName name="BEx7K469BHM1J8L2PEX3Z5HEMTCE" localSheetId="5" hidden="1">#REF!</definedName>
    <definedName name="BEx7K469BHM1J8L2PEX3Z5HEMTCE" hidden="1">#REF!</definedName>
    <definedName name="BEx7K7GZ607XQOGB81A1HINBTGOZ" localSheetId="4" hidden="1">#REF!</definedName>
    <definedName name="BEx7K7GZ607XQOGB81A1HINBTGOZ" localSheetId="5" hidden="1">#REF!</definedName>
    <definedName name="BEx7K7GZ607XQOGB81A1HINBTGOZ" hidden="1">#REF!</definedName>
    <definedName name="BEx7KEYPBDXSNROH8M6CDCBN6B50" localSheetId="4" hidden="1">#REF!</definedName>
    <definedName name="BEx7KEYPBDXSNROH8M6CDCBN6B50" localSheetId="5" hidden="1">#REF!</definedName>
    <definedName name="BEx7KEYPBDXSNROH8M6CDCBN6B50" hidden="1">#REF!</definedName>
    <definedName name="BEx7KMGGB2E6YDRM0M7DPVYH3ADI" localSheetId="4" hidden="1">'[15]10.08.3 - 2008 Expense - TDBU'!#REF!</definedName>
    <definedName name="BEx7KMGGB2E6YDRM0M7DPVYH3ADI" localSheetId="5" hidden="1">'[15]10.08.3 - 2008 Expense - TDBU'!#REF!</definedName>
    <definedName name="BEx7KMGGB2E6YDRM0M7DPVYH3ADI" hidden="1">'[15]10.08.3 - 2008 Expense - TDBU'!#REF!</definedName>
    <definedName name="BEx7KR92AZ8OH3I7N51J8AU9LRP3" localSheetId="4" hidden="1">#REF!</definedName>
    <definedName name="BEx7KR92AZ8OH3I7N51J8AU9LRP3" localSheetId="5" hidden="1">#REF!</definedName>
    <definedName name="BEx7KR92AZ8OH3I7N51J8AU9LRP3" hidden="1">#REF!</definedName>
    <definedName name="BEx7KSAS8BZT6H8OQCZ5DNSTMO07" localSheetId="4" hidden="1">#REF!</definedName>
    <definedName name="BEx7KSAS8BZT6H8OQCZ5DNSTMO07" localSheetId="5" hidden="1">#REF!</definedName>
    <definedName name="BEx7KSAS8BZT6H8OQCZ5DNSTMO07" hidden="1">#REF!</definedName>
    <definedName name="BEx7KWHTBD21COXVI4HNEQH0Z3L8" localSheetId="4" hidden="1">#REF!</definedName>
    <definedName name="BEx7KWHTBD21COXVI4HNEQH0Z3L8" localSheetId="5" hidden="1">#REF!</definedName>
    <definedName name="BEx7KWHTBD21COXVI4HNEQH0Z3L8" hidden="1">#REF!</definedName>
    <definedName name="BEx7KWY24UYSDR57WCCVR4KEHE7U" localSheetId="4" hidden="1">#REF!</definedName>
    <definedName name="BEx7KWY24UYSDR57WCCVR4KEHE7U" localSheetId="5" hidden="1">#REF!</definedName>
    <definedName name="BEx7KWY24UYSDR57WCCVR4KEHE7U" hidden="1">#REF!</definedName>
    <definedName name="BEx7KXUGRMRSUXCM97Z7VRZQ9JH2" localSheetId="4" hidden="1">#REF!</definedName>
    <definedName name="BEx7KXUGRMRSUXCM97Z7VRZQ9JH2" localSheetId="5" hidden="1">#REF!</definedName>
    <definedName name="BEx7KXUGRMRSUXCM97Z7VRZQ9JH2" hidden="1">#REF!</definedName>
    <definedName name="BEx7L21IQVP1N1TTQLRMANSSLSLE" localSheetId="4" hidden="1">#REF!</definedName>
    <definedName name="BEx7L21IQVP1N1TTQLRMANSSLSLE" localSheetId="5" hidden="1">#REF!</definedName>
    <definedName name="BEx7L21IQVP1N1TTQLRMANSSLSLE" hidden="1">#REF!</definedName>
    <definedName name="BEx7L5C6U8MP6IZ67BD649WQYJEK" localSheetId="4" hidden="1">#REF!</definedName>
    <definedName name="BEx7L5C6U8MP6IZ67BD649WQYJEK" localSheetId="5" hidden="1">#REF!</definedName>
    <definedName name="BEx7L5C6U8MP6IZ67BD649WQYJEK" hidden="1">#REF!</definedName>
    <definedName name="BEx7L7QID2UUN1F4435LIWAW8DV3" localSheetId="4" hidden="1">#REF!</definedName>
    <definedName name="BEx7L7QID2UUN1F4435LIWAW8DV3" localSheetId="5" hidden="1">#REF!</definedName>
    <definedName name="BEx7L7QID2UUN1F4435LIWAW8DV3" hidden="1">#REF!</definedName>
    <definedName name="BEx7L8HEYEVTATR0OG5JJO647KNI" localSheetId="4" hidden="1">#REF!</definedName>
    <definedName name="BEx7L8HEYEVTATR0OG5JJO647KNI" localSheetId="5" hidden="1">#REF!</definedName>
    <definedName name="BEx7L8HEYEVTATR0OG5JJO647KNI" hidden="1">#REF!</definedName>
    <definedName name="BEx7L8XOV64OMS15ZFURFEUXLMWF" localSheetId="4" hidden="1">#REF!</definedName>
    <definedName name="BEx7L8XOV64OMS15ZFURFEUXLMWF" localSheetId="5" hidden="1">#REF!</definedName>
    <definedName name="BEx7L8XOV64OMS15ZFURFEUXLMWF" hidden="1">#REF!</definedName>
    <definedName name="BEx7LJVFQACL9F4DRS9YZQ9R2N30" localSheetId="4" hidden="1">#REF!</definedName>
    <definedName name="BEx7LJVFQACL9F4DRS9YZQ9R2N30" localSheetId="5" hidden="1">#REF!</definedName>
    <definedName name="BEx7LJVFQACL9F4DRS9YZQ9R2N30" hidden="1">#REF!</definedName>
    <definedName name="BEx7LZ0D7JSY0VK5FBGMZE26ZKFJ" localSheetId="4" hidden="1">'[15]10.08.2 - 2008 Expense'!#REF!</definedName>
    <definedName name="BEx7LZ0D7JSY0VK5FBGMZE26ZKFJ" localSheetId="5" hidden="1">'[15]10.08.2 - 2008 Expense'!#REF!</definedName>
    <definedName name="BEx7LZ0D7JSY0VK5FBGMZE26ZKFJ" hidden="1">'[15]10.08.2 - 2008 Expense'!#REF!</definedName>
    <definedName name="BEx7MAUI1JJFDIJGDW4RWY5384LY" localSheetId="4" hidden="1">#REF!</definedName>
    <definedName name="BEx7MAUI1JJFDIJGDW4RWY5384LY" localSheetId="5" hidden="1">#REF!</definedName>
    <definedName name="BEx7MAUI1JJFDIJGDW4RWY5384LY" hidden="1">#REF!</definedName>
    <definedName name="BEx7MJZO3UKAMJ53UWOJ5ZD4GGMQ" localSheetId="4" hidden="1">#REF!</definedName>
    <definedName name="BEx7MJZO3UKAMJ53UWOJ5ZD4GGMQ" localSheetId="5" hidden="1">#REF!</definedName>
    <definedName name="BEx7MJZO3UKAMJ53UWOJ5ZD4GGMQ" hidden="1">#REF!</definedName>
    <definedName name="BEx7MQ4RBQK32VUVPFRBYN76KSOD" localSheetId="4" hidden="1">#REF!</definedName>
    <definedName name="BEx7MQ4RBQK32VUVPFRBYN76KSOD" localSheetId="5" hidden="1">#REF!</definedName>
    <definedName name="BEx7MQ4RBQK32VUVPFRBYN76KSOD" hidden="1">#REF!</definedName>
    <definedName name="BEx7MT4MFNXIVQGAT6D971GZW7CA" localSheetId="4" hidden="1">#REF!</definedName>
    <definedName name="BEx7MT4MFNXIVQGAT6D971GZW7CA" localSheetId="5" hidden="1">#REF!</definedName>
    <definedName name="BEx7MT4MFNXIVQGAT6D971GZW7CA" hidden="1">#REF!</definedName>
    <definedName name="BEx7NE3X8Z6J8PMTHDO51G0HICD5" localSheetId="4" hidden="1">#REF!</definedName>
    <definedName name="BEx7NE3X8Z6J8PMTHDO51G0HICD5" localSheetId="5" hidden="1">#REF!</definedName>
    <definedName name="BEx7NE3X8Z6J8PMTHDO51G0HICD5" hidden="1">#REF!</definedName>
    <definedName name="BEx7NI062THZAM6I8AJWTFJL91CS" localSheetId="4" hidden="1">#REF!</definedName>
    <definedName name="BEx7NI062THZAM6I8AJWTFJL91CS" localSheetId="5" hidden="1">#REF!</definedName>
    <definedName name="BEx7NI062THZAM6I8AJWTFJL91CS" hidden="1">#REF!</definedName>
    <definedName name="BEx8Z3M9Z5VD3MZ8TD1F5M49MOTD" localSheetId="4" hidden="1">#REF!</definedName>
    <definedName name="BEx8Z3M9Z5VD3MZ8TD1F5M49MOTD" localSheetId="5" hidden="1">#REF!</definedName>
    <definedName name="BEx8Z3M9Z5VD3MZ8TD1F5M49MOTD" hidden="1">#REF!</definedName>
    <definedName name="BEx8ZCWSI30U7NSNHLBK5HV2J2EN" localSheetId="4" hidden="1">#REF!</definedName>
    <definedName name="BEx8ZCWSI30U7NSNHLBK5HV2J2EN" localSheetId="5" hidden="1">#REF!</definedName>
    <definedName name="BEx8ZCWSI30U7NSNHLBK5HV2J2EN" hidden="1">#REF!</definedName>
    <definedName name="BEx904S75BPRYMHF0083JF7ES4NG" localSheetId="4" hidden="1">#REF!</definedName>
    <definedName name="BEx904S75BPRYMHF0083JF7ES4NG" localSheetId="5" hidden="1">#REF!</definedName>
    <definedName name="BEx904S75BPRYMHF0083JF7ES4NG" hidden="1">#REF!</definedName>
    <definedName name="BEx90EZ2HAURBQ5I4V6WD6NYD0AQ" localSheetId="4" hidden="1">#REF!</definedName>
    <definedName name="BEx90EZ2HAURBQ5I4V6WD6NYD0AQ" localSheetId="5" hidden="1">#REF!</definedName>
    <definedName name="BEx90EZ2HAURBQ5I4V6WD6NYD0AQ" hidden="1">#REF!</definedName>
    <definedName name="BEx90H2KA91ZVRIJCDN62HJVKQWC" localSheetId="4" hidden="1">#REF!</definedName>
    <definedName name="BEx90H2KA91ZVRIJCDN62HJVKQWC" localSheetId="5" hidden="1">#REF!</definedName>
    <definedName name="BEx90H2KA91ZVRIJCDN62HJVKQWC" hidden="1">#REF!</definedName>
    <definedName name="BEx90HDD4RWF7JZGA8GCGG7D63MG" localSheetId="4" hidden="1">#REF!</definedName>
    <definedName name="BEx90HDD4RWF7JZGA8GCGG7D63MG" localSheetId="5" hidden="1">#REF!</definedName>
    <definedName name="BEx90HDD4RWF7JZGA8GCGG7D63MG" hidden="1">#REF!</definedName>
    <definedName name="BEx90VGH5H09ON2QXYC9WIIEU98T" localSheetId="4" hidden="1">#REF!</definedName>
    <definedName name="BEx90VGH5H09ON2QXYC9WIIEU98T" localSheetId="5" hidden="1">#REF!</definedName>
    <definedName name="BEx90VGH5H09ON2QXYC9WIIEU98T" hidden="1">#REF!</definedName>
    <definedName name="BEx911LKH78Q9WUWXLOQFEL59ITN" localSheetId="4" hidden="1">#REF!</definedName>
    <definedName name="BEx911LKH78Q9WUWXLOQFEL59ITN" localSheetId="5" hidden="1">#REF!</definedName>
    <definedName name="BEx911LKH78Q9WUWXLOQFEL59ITN" hidden="1">#REF!</definedName>
    <definedName name="BEx911WE3W1AI7TEJHN5ROFMFVQ8" localSheetId="4" hidden="1">'[15]10.08.3 - 2008 Expense - TDBU'!#REF!</definedName>
    <definedName name="BEx911WE3W1AI7TEJHN5ROFMFVQ8" localSheetId="5" hidden="1">'[15]10.08.3 - 2008 Expense - TDBU'!#REF!</definedName>
    <definedName name="BEx911WE3W1AI7TEJHN5ROFMFVQ8" hidden="1">'[15]10.08.3 - 2008 Expense - TDBU'!#REF!</definedName>
    <definedName name="BEx9175B70QXYAU5A8DJPGZQ46L9" localSheetId="4" hidden="1">#REF!</definedName>
    <definedName name="BEx9175B70QXYAU5A8DJPGZQ46L9" localSheetId="5" hidden="1">#REF!</definedName>
    <definedName name="BEx9175B70QXYAU5A8DJPGZQ46L9" hidden="1">#REF!</definedName>
    <definedName name="BEx917QTZAYKMWFVDPZEDX8FH1J3" localSheetId="4" hidden="1">#REF!</definedName>
    <definedName name="BEx917QTZAYKMWFVDPZEDX8FH1J3" localSheetId="5" hidden="1">#REF!</definedName>
    <definedName name="BEx917QTZAYKMWFVDPZEDX8FH1J3" hidden="1">#REF!</definedName>
    <definedName name="BEx91AQQRTV87AO27VWHSFZAD4ZR" localSheetId="4" hidden="1">#REF!</definedName>
    <definedName name="BEx91AQQRTV87AO27VWHSFZAD4ZR" localSheetId="5" hidden="1">#REF!</definedName>
    <definedName name="BEx91AQQRTV87AO27VWHSFZAD4ZR" hidden="1">#REF!</definedName>
    <definedName name="BEx91FU57YXJK7RHMFDKKYY2JFS7" localSheetId="4" hidden="1">#REF!</definedName>
    <definedName name="BEx91FU57YXJK7RHMFDKKYY2JFS7" localSheetId="5" hidden="1">#REF!</definedName>
    <definedName name="BEx91FU57YXJK7RHMFDKKYY2JFS7" hidden="1">#REF!</definedName>
    <definedName name="BEx91KXLTRYJVT47UU2JUUFNKFUT" localSheetId="4" hidden="1">#REF!</definedName>
    <definedName name="BEx91KXLTRYJVT47UU2JUUFNKFUT" localSheetId="5" hidden="1">#REF!</definedName>
    <definedName name="BEx91KXLTRYJVT47UU2JUUFNKFUT" hidden="1">#REF!</definedName>
    <definedName name="BEx91L8FLL5CWLA2CDHKCOMGVDZN" localSheetId="4" hidden="1">#REF!</definedName>
    <definedName name="BEx91L8FLL5CWLA2CDHKCOMGVDZN" localSheetId="5" hidden="1">#REF!</definedName>
    <definedName name="BEx91L8FLL5CWLA2CDHKCOMGVDZN" hidden="1">#REF!</definedName>
    <definedName name="BEx91OTVH9ZDBC3QTORU8RZX4EOC" localSheetId="4" hidden="1">#REF!</definedName>
    <definedName name="BEx91OTVH9ZDBC3QTORU8RZX4EOC" localSheetId="5" hidden="1">#REF!</definedName>
    <definedName name="BEx91OTVH9ZDBC3QTORU8RZX4EOC" hidden="1">#REF!</definedName>
    <definedName name="BEx91QH5JRZKQP1GPN2SQMR3CKAG" localSheetId="4" hidden="1">#REF!</definedName>
    <definedName name="BEx91QH5JRZKQP1GPN2SQMR3CKAG" localSheetId="5" hidden="1">#REF!</definedName>
    <definedName name="BEx91QH5JRZKQP1GPN2SQMR3CKAG" hidden="1">#REF!</definedName>
    <definedName name="BEx91ROALDNHO7FI4X8L61RH4UJE" localSheetId="4" hidden="1">#REF!</definedName>
    <definedName name="BEx91ROALDNHO7FI4X8L61RH4UJE" localSheetId="5" hidden="1">#REF!</definedName>
    <definedName name="BEx91ROALDNHO7FI4X8L61RH4UJE" hidden="1">#REF!</definedName>
    <definedName name="BEx91TMID71GVYH0U16QM1RV3PX0" localSheetId="4" hidden="1">#REF!</definedName>
    <definedName name="BEx91TMID71GVYH0U16QM1RV3PX0" localSheetId="5" hidden="1">#REF!</definedName>
    <definedName name="BEx91TMID71GVYH0U16QM1RV3PX0" hidden="1">#REF!</definedName>
    <definedName name="BEx91VF2D78PAF337E3L2L81K9W2" localSheetId="4" hidden="1">#REF!</definedName>
    <definedName name="BEx91VF2D78PAF337E3L2L81K9W2" localSheetId="5" hidden="1">#REF!</definedName>
    <definedName name="BEx91VF2D78PAF337E3L2L81K9W2" hidden="1">#REF!</definedName>
    <definedName name="BEx920O0C4FBKNO2WASY82KSAGWC" localSheetId="4" hidden="1">#REF!</definedName>
    <definedName name="BEx920O0C4FBKNO2WASY82KSAGWC" localSheetId="5" hidden="1">#REF!</definedName>
    <definedName name="BEx920O0C4FBKNO2WASY82KSAGWC" hidden="1">#REF!</definedName>
    <definedName name="BEx921PNZ46VORG2VRMWREWIC0SE" localSheetId="4" hidden="1">#REF!</definedName>
    <definedName name="BEx921PNZ46VORG2VRMWREWIC0SE" localSheetId="5" hidden="1">#REF!</definedName>
    <definedName name="BEx921PNZ46VORG2VRMWREWIC0SE" hidden="1">#REF!</definedName>
    <definedName name="BEx929YGVS1SWUVBOM0JDPJFRIAE" localSheetId="4" hidden="1">#REF!</definedName>
    <definedName name="BEx929YGVS1SWUVBOM0JDPJFRIAE" localSheetId="5" hidden="1">#REF!</definedName>
    <definedName name="BEx929YGVS1SWUVBOM0JDPJFRIAE" hidden="1">#REF!</definedName>
    <definedName name="BEx92DPEKL5WM5A3CN8674JI0PR3" localSheetId="4" hidden="1">#REF!</definedName>
    <definedName name="BEx92DPEKL5WM5A3CN8674JI0PR3" localSheetId="5" hidden="1">#REF!</definedName>
    <definedName name="BEx92DPEKL5WM5A3CN8674JI0PR3" hidden="1">#REF!</definedName>
    <definedName name="BEx92ER2RMY93TZK0D9L9T3H0GI5" localSheetId="4" hidden="1">#REF!</definedName>
    <definedName name="BEx92ER2RMY93TZK0D9L9T3H0GI5" localSheetId="5" hidden="1">#REF!</definedName>
    <definedName name="BEx92ER2RMY93TZK0D9L9T3H0GI5" hidden="1">#REF!</definedName>
    <definedName name="BEx92FI04PJT4LI23KKIHRXWJDTT" localSheetId="4" hidden="1">#REF!</definedName>
    <definedName name="BEx92FI04PJT4LI23KKIHRXWJDTT" localSheetId="5" hidden="1">#REF!</definedName>
    <definedName name="BEx92FI04PJT4LI23KKIHRXWJDTT" hidden="1">#REF!</definedName>
    <definedName name="BEx92HR14HQ9D5JXCSPA4SS4RT62" localSheetId="4" hidden="1">#REF!</definedName>
    <definedName name="BEx92HR14HQ9D5JXCSPA4SS4RT62" localSheetId="5" hidden="1">#REF!</definedName>
    <definedName name="BEx92HR14HQ9D5JXCSPA4SS4RT62" hidden="1">#REF!</definedName>
    <definedName name="BEx92HWA2D6A5EX9MFG68G0NOMSN" localSheetId="4" hidden="1">#REF!</definedName>
    <definedName name="BEx92HWA2D6A5EX9MFG68G0NOMSN" localSheetId="5" hidden="1">#REF!</definedName>
    <definedName name="BEx92HWA2D6A5EX9MFG68G0NOMSN" hidden="1">#REF!</definedName>
    <definedName name="BEx92PUBDIXAU1FW5ZAXECMAU0LN" localSheetId="4" hidden="1">#REF!</definedName>
    <definedName name="BEx92PUBDIXAU1FW5ZAXECMAU0LN" localSheetId="5" hidden="1">#REF!</definedName>
    <definedName name="BEx92PUBDIXAU1FW5ZAXECMAU0LN" hidden="1">#REF!</definedName>
    <definedName name="BEx92S8MHFFIVRQ2YSHZNQGOFUHD" localSheetId="4" hidden="1">#REF!</definedName>
    <definedName name="BEx92S8MHFFIVRQ2YSHZNQGOFUHD" localSheetId="5" hidden="1">#REF!</definedName>
    <definedName name="BEx92S8MHFFIVRQ2YSHZNQGOFUHD" hidden="1">#REF!</definedName>
    <definedName name="BEx9318BWFQZC3NQS37Q6XU3D425" localSheetId="4" hidden="1">#REF!</definedName>
    <definedName name="BEx9318BWFQZC3NQS37Q6XU3D425" localSheetId="5" hidden="1">#REF!</definedName>
    <definedName name="BEx9318BWFQZC3NQS37Q6XU3D425" hidden="1">#REF!</definedName>
    <definedName name="BEx93B9OULL2YGC896XXYAAJSTRK" localSheetId="4" hidden="1">#REF!</definedName>
    <definedName name="BEx93B9OULL2YGC896XXYAAJSTRK" localSheetId="5" hidden="1">#REF!</definedName>
    <definedName name="BEx93B9OULL2YGC896XXYAAJSTRK" hidden="1">#REF!</definedName>
    <definedName name="BEx93FRKF99NRT3LH99UTIH7AAYF" localSheetId="4" hidden="1">#REF!</definedName>
    <definedName name="BEx93FRKF99NRT3LH99UTIH7AAYF" localSheetId="5" hidden="1">#REF!</definedName>
    <definedName name="BEx93FRKF99NRT3LH99UTIH7AAYF" hidden="1">#REF!</definedName>
    <definedName name="BEx93M7FSHP50OG34A4W8W8DF12U" localSheetId="4" hidden="1">#REF!</definedName>
    <definedName name="BEx93M7FSHP50OG34A4W8W8DF12U" localSheetId="5" hidden="1">#REF!</definedName>
    <definedName name="BEx93M7FSHP50OG34A4W8W8DF12U" hidden="1">#REF!</definedName>
    <definedName name="BEx93OLWY2O3PRA74U41VG5RXT4Q" localSheetId="4" hidden="1">#REF!</definedName>
    <definedName name="BEx93OLWY2O3PRA74U41VG5RXT4Q" localSheetId="5" hidden="1">#REF!</definedName>
    <definedName name="BEx93OLWY2O3PRA74U41VG5RXT4Q" hidden="1">#REF!</definedName>
    <definedName name="BEx93RWFAF6YJGYUTITVM445C02U" localSheetId="4" hidden="1">#REF!</definedName>
    <definedName name="BEx93RWFAF6YJGYUTITVM445C02U" localSheetId="5" hidden="1">#REF!</definedName>
    <definedName name="BEx93RWFAF6YJGYUTITVM445C02U" hidden="1">#REF!</definedName>
    <definedName name="BEx93SY9RWG3HUV4YXQKXJH9FH14" localSheetId="4" hidden="1">#REF!</definedName>
    <definedName name="BEx93SY9RWG3HUV4YXQKXJH9FH14" localSheetId="5" hidden="1">#REF!</definedName>
    <definedName name="BEx93SY9RWG3HUV4YXQKXJH9FH14" hidden="1">#REF!</definedName>
    <definedName name="BEx93TJUX3U0FJDBG6DDSNQ91R5J" localSheetId="4" hidden="1">#REF!</definedName>
    <definedName name="BEx93TJUX3U0FJDBG6DDSNQ91R5J" localSheetId="5" hidden="1">#REF!</definedName>
    <definedName name="BEx93TJUX3U0FJDBG6DDSNQ91R5J" hidden="1">#REF!</definedName>
    <definedName name="BEx941SIC58506DFIGKOLIHQ7KCX" localSheetId="4" hidden="1">#REF!</definedName>
    <definedName name="BEx941SIC58506DFIGKOLIHQ7KCX" localSheetId="5" hidden="1">#REF!</definedName>
    <definedName name="BEx941SIC58506DFIGKOLIHQ7KCX" hidden="1">#REF!</definedName>
    <definedName name="BEx942UCRHMI4B0US31HO95GSC2X" localSheetId="4" hidden="1">#REF!</definedName>
    <definedName name="BEx942UCRHMI4B0US31HO95GSC2X" localSheetId="5" hidden="1">#REF!</definedName>
    <definedName name="BEx942UCRHMI4B0US31HO95GSC2X" hidden="1">#REF!</definedName>
    <definedName name="BEx944SDUSMOBHNE6J8XN1EOL90T" localSheetId="4" hidden="1">#REF!</definedName>
    <definedName name="BEx944SDUSMOBHNE6J8XN1EOL90T" localSheetId="5" hidden="1">#REF!</definedName>
    <definedName name="BEx944SDUSMOBHNE6J8XN1EOL90T" hidden="1">#REF!</definedName>
    <definedName name="BEx948ZFFQWVIDNG4AZAUGGGEB5U" localSheetId="4" hidden="1">#REF!</definedName>
    <definedName name="BEx948ZFFQWVIDNG4AZAUGGGEB5U" localSheetId="5" hidden="1">#REF!</definedName>
    <definedName name="BEx948ZFFQWVIDNG4AZAUGGGEB5U" hidden="1">#REF!</definedName>
    <definedName name="BEx94CKXG92OMURH41SNU6IOHK4J" localSheetId="4" hidden="1">#REF!</definedName>
    <definedName name="BEx94CKXG92OMURH41SNU6IOHK4J" localSheetId="5" hidden="1">#REF!</definedName>
    <definedName name="BEx94CKXG92OMURH41SNU6IOHK4J" hidden="1">#REF!</definedName>
    <definedName name="BEx94GXG30CIVB6ZQN3X3IK6BZXQ" localSheetId="4" hidden="1">#REF!</definedName>
    <definedName name="BEx94GXG30CIVB6ZQN3X3IK6BZXQ" localSheetId="5" hidden="1">#REF!</definedName>
    <definedName name="BEx94GXG30CIVB6ZQN3X3IK6BZXQ" hidden="1">#REF!</definedName>
    <definedName name="BEx94HZ5LURYM9ST744ALV6ZCKYP" localSheetId="4" hidden="1">#REF!</definedName>
    <definedName name="BEx94HZ5LURYM9ST744ALV6ZCKYP" localSheetId="5" hidden="1">#REF!</definedName>
    <definedName name="BEx94HZ5LURYM9ST744ALV6ZCKYP" hidden="1">#REF!</definedName>
    <definedName name="BEx94IQ75E90YUMWJ9N591LR7DQQ" localSheetId="4" hidden="1">#REF!</definedName>
    <definedName name="BEx94IQ75E90YUMWJ9N591LR7DQQ" localSheetId="5" hidden="1">#REF!</definedName>
    <definedName name="BEx94IQ75E90YUMWJ9N591LR7DQQ" hidden="1">#REF!</definedName>
    <definedName name="BEx94L9TBK45AUQSX1IUZ86U1GPQ" localSheetId="4" hidden="1">#REF!</definedName>
    <definedName name="BEx94L9TBK45AUQSX1IUZ86U1GPQ" localSheetId="5" hidden="1">#REF!</definedName>
    <definedName name="BEx94L9TBK45AUQSX1IUZ86U1GPQ" hidden="1">#REF!</definedName>
    <definedName name="BEx94N7W5T3U7UOE97D6OVIBUCXS" localSheetId="4" hidden="1">#REF!</definedName>
    <definedName name="BEx94N7W5T3U7UOE97D6OVIBUCXS" localSheetId="5" hidden="1">#REF!</definedName>
    <definedName name="BEx94N7W5T3U7UOE97D6OVIBUCXS" hidden="1">#REF!</definedName>
    <definedName name="BEx953PB6S6ECMD8N0JSW0CBG0DA" localSheetId="4" hidden="1">#REF!</definedName>
    <definedName name="BEx953PB6S6ECMD8N0JSW0CBG0DA" localSheetId="5" hidden="1">#REF!</definedName>
    <definedName name="BEx953PB6S6ECMD8N0JSW0CBG0DA" hidden="1">#REF!</definedName>
    <definedName name="BEx955NIAWX5OLAHMTV6QFUZPR30" localSheetId="4" hidden="1">#REF!</definedName>
    <definedName name="BEx955NIAWX5OLAHMTV6QFUZPR30" localSheetId="5" hidden="1">#REF!</definedName>
    <definedName name="BEx955NIAWX5OLAHMTV6QFUZPR30" hidden="1">#REF!</definedName>
    <definedName name="BEx9581TYVI2M5TT4ISDAJV4W7Z6" localSheetId="4" hidden="1">#REF!</definedName>
    <definedName name="BEx9581TYVI2M5TT4ISDAJV4W7Z6" localSheetId="5" hidden="1">#REF!</definedName>
    <definedName name="BEx9581TYVI2M5TT4ISDAJV4W7Z6" hidden="1">#REF!</definedName>
    <definedName name="BEx95NHF4RVUE0YDOAFZEIVBYJXD" localSheetId="4" hidden="1">#REF!</definedName>
    <definedName name="BEx95NHF4RVUE0YDOAFZEIVBYJXD" localSheetId="5" hidden="1">#REF!</definedName>
    <definedName name="BEx95NHF4RVUE0YDOAFZEIVBYJXD" hidden="1">#REF!</definedName>
    <definedName name="BEx95QBZMG0E2KQ9BERJ861QLYN3" localSheetId="4" hidden="1">#REF!</definedName>
    <definedName name="BEx95QBZMG0E2KQ9BERJ861QLYN3" localSheetId="5" hidden="1">#REF!</definedName>
    <definedName name="BEx95QBZMG0E2KQ9BERJ861QLYN3" hidden="1">#REF!</definedName>
    <definedName name="BEx95QHBVDN795UNQJLRXG3RDU49" localSheetId="4" hidden="1">#REF!</definedName>
    <definedName name="BEx95QHBVDN795UNQJLRXG3RDU49" localSheetId="5" hidden="1">#REF!</definedName>
    <definedName name="BEx95QHBVDN795UNQJLRXG3RDU49" hidden="1">#REF!</definedName>
    <definedName name="BEx95TBVUWV7L7OMFMZDQEXGVHU6" localSheetId="4" hidden="1">#REF!</definedName>
    <definedName name="BEx95TBVUWV7L7OMFMZDQEXGVHU6" localSheetId="5" hidden="1">#REF!</definedName>
    <definedName name="BEx95TBVUWV7L7OMFMZDQEXGVHU6" hidden="1">#REF!</definedName>
    <definedName name="BEx95TXH048JPPZ7VXKTCAEE6GQS" localSheetId="4" hidden="1">#REF!</definedName>
    <definedName name="BEx95TXH048JPPZ7VXKTCAEE6GQS" localSheetId="5" hidden="1">#REF!</definedName>
    <definedName name="BEx95TXH048JPPZ7VXKTCAEE6GQS" hidden="1">#REF!</definedName>
    <definedName name="BEx95U89DZZSVO39TGS62CX8G9N4" localSheetId="4" hidden="1">#REF!</definedName>
    <definedName name="BEx95U89DZZSVO39TGS62CX8G9N4" localSheetId="5" hidden="1">#REF!</definedName>
    <definedName name="BEx95U89DZZSVO39TGS62CX8G9N4" hidden="1">#REF!</definedName>
    <definedName name="BEx9602K2GHNBUEUVT9ONRQU1GMD" localSheetId="4" hidden="1">#REF!</definedName>
    <definedName name="BEx9602K2GHNBUEUVT9ONRQU1GMD" localSheetId="5" hidden="1">#REF!</definedName>
    <definedName name="BEx9602K2GHNBUEUVT9ONRQU1GMD" hidden="1">#REF!</definedName>
    <definedName name="BEx962BL3Y4LA53EBYI64ZYMZE8U" localSheetId="4" hidden="1">#REF!</definedName>
    <definedName name="BEx962BL3Y4LA53EBYI64ZYMZE8U" localSheetId="5" hidden="1">#REF!</definedName>
    <definedName name="BEx962BL3Y4LA53EBYI64ZYMZE8U" hidden="1">#REF!</definedName>
    <definedName name="BEx96KR21O7H9R29TN0S45Y3QPUK" localSheetId="4" hidden="1">#REF!</definedName>
    <definedName name="BEx96KR21O7H9R29TN0S45Y3QPUK" localSheetId="5" hidden="1">#REF!</definedName>
    <definedName name="BEx96KR21O7H9R29TN0S45Y3QPUK" hidden="1">#REF!</definedName>
    <definedName name="BEx96KWJ7BHXX4IIM048C3O7S59S" localSheetId="4" hidden="1">'[15]10.08.5 - 2008 Capital - TDBU'!#REF!</definedName>
    <definedName name="BEx96KWJ7BHXX4IIM048C3O7S59S" localSheetId="5" hidden="1">'[15]10.08.5 - 2008 Capital - TDBU'!#REF!</definedName>
    <definedName name="BEx96KWJ7BHXX4IIM048C3O7S59S" hidden="1">'[15]10.08.5 - 2008 Capital - TDBU'!#REF!</definedName>
    <definedName name="BEx96SUFKHHFE8XQ6UUO6ILDOXHO" localSheetId="4" hidden="1">#REF!</definedName>
    <definedName name="BEx96SUFKHHFE8XQ6UUO6ILDOXHO" localSheetId="5" hidden="1">#REF!</definedName>
    <definedName name="BEx96SUFKHHFE8XQ6UUO6ILDOXHO" hidden="1">#REF!</definedName>
    <definedName name="BEx96UN4YWXBDEZ1U1ZUIPP41Z7I" localSheetId="4" hidden="1">#REF!</definedName>
    <definedName name="BEx96UN4YWXBDEZ1U1ZUIPP41Z7I" localSheetId="5" hidden="1">#REF!</definedName>
    <definedName name="BEx96UN4YWXBDEZ1U1ZUIPP41Z7I" hidden="1">#REF!</definedName>
    <definedName name="BEx970MYCPJ6DQ44TKLOIGZO5LHH" localSheetId="4" hidden="1">#REF!</definedName>
    <definedName name="BEx970MYCPJ6DQ44TKLOIGZO5LHH" localSheetId="5" hidden="1">#REF!</definedName>
    <definedName name="BEx970MYCPJ6DQ44TKLOIGZO5LHH" hidden="1">#REF!</definedName>
    <definedName name="BEx978KSD61YJH3S9DGO050R2EHA" localSheetId="4" hidden="1">#REF!</definedName>
    <definedName name="BEx978KSD61YJH3S9DGO050R2EHA" localSheetId="5" hidden="1">#REF!</definedName>
    <definedName name="BEx978KSD61YJH3S9DGO050R2EHA" hidden="1">#REF!</definedName>
    <definedName name="BEx97CBOZZVIAFCLYWXO84QIM5RH" localSheetId="4" hidden="1">#REF!</definedName>
    <definedName name="BEx97CBOZZVIAFCLYWXO84QIM5RH" localSheetId="5" hidden="1">#REF!</definedName>
    <definedName name="BEx97CBOZZVIAFCLYWXO84QIM5RH" hidden="1">#REF!</definedName>
    <definedName name="BEx97H9O1NAKAPK4MX4PKO34ICL5" localSheetId="4" hidden="1">#REF!</definedName>
    <definedName name="BEx97H9O1NAKAPK4MX4PKO34ICL5" localSheetId="5" hidden="1">#REF!</definedName>
    <definedName name="BEx97H9O1NAKAPK4MX4PKO34ICL5" hidden="1">#REF!</definedName>
    <definedName name="BEx97HVA5F2I0D6ID81KCUDEQOIH" localSheetId="4" hidden="1">#REF!</definedName>
    <definedName name="BEx97HVA5F2I0D6ID81KCUDEQOIH" localSheetId="5" hidden="1">#REF!</definedName>
    <definedName name="BEx97HVA5F2I0D6ID81KCUDEQOIH" hidden="1">#REF!</definedName>
    <definedName name="BEx97MNUZQ1Z0AO2FL7XQYVNCPR7" localSheetId="4" hidden="1">#REF!</definedName>
    <definedName name="BEx97MNUZQ1Z0AO2FL7XQYVNCPR7" localSheetId="5" hidden="1">#REF!</definedName>
    <definedName name="BEx97MNUZQ1Z0AO2FL7XQYVNCPR7" hidden="1">#REF!</definedName>
    <definedName name="BEx97NPQBACJVD9K1YXI08RTW9E2" localSheetId="4" hidden="1">#REF!</definedName>
    <definedName name="BEx97NPQBACJVD9K1YXI08RTW9E2" localSheetId="5" hidden="1">#REF!</definedName>
    <definedName name="BEx97NPQBACJVD9K1YXI08RTW9E2" hidden="1">#REF!</definedName>
    <definedName name="BEx97RWQLXS0OORDCN69IGA58CWU" localSheetId="4" hidden="1">#REF!</definedName>
    <definedName name="BEx97RWQLXS0OORDCN69IGA58CWU" localSheetId="5" hidden="1">#REF!</definedName>
    <definedName name="BEx97RWQLXS0OORDCN69IGA58CWU" hidden="1">#REF!</definedName>
    <definedName name="BEx97YNGGDFIXHTMGFL2IHAQX9MI" localSheetId="4" hidden="1">#REF!</definedName>
    <definedName name="BEx97YNGGDFIXHTMGFL2IHAQX9MI" localSheetId="5" hidden="1">#REF!</definedName>
    <definedName name="BEx97YNGGDFIXHTMGFL2IHAQX9MI" hidden="1">#REF!</definedName>
    <definedName name="BEx980QZQVMVK22H7FW8VJ1Y8HJR" localSheetId="4" hidden="1">#REF!</definedName>
    <definedName name="BEx980QZQVMVK22H7FW8VJ1Y8HJR" localSheetId="5" hidden="1">#REF!</definedName>
    <definedName name="BEx980QZQVMVK22H7FW8VJ1Y8HJR" hidden="1">#REF!</definedName>
    <definedName name="BEx981HW73BUZWT14TBTZHC0ZTJ4" localSheetId="4" hidden="1">#REF!</definedName>
    <definedName name="BEx981HW73BUZWT14TBTZHC0ZTJ4" localSheetId="5" hidden="1">#REF!</definedName>
    <definedName name="BEx981HW73BUZWT14TBTZHC0ZTJ4" hidden="1">#REF!</definedName>
    <definedName name="BEx9853EGK21LS9VVKSCCC6V43AN" localSheetId="4" hidden="1">#REF!</definedName>
    <definedName name="BEx9853EGK21LS9VVKSCCC6V43AN" localSheetId="5" hidden="1">#REF!</definedName>
    <definedName name="BEx9853EGK21LS9VVKSCCC6V43AN" hidden="1">#REF!</definedName>
    <definedName name="BEx985JLSPMNH380TKBDXAEFC980" localSheetId="4" hidden="1">#REF!</definedName>
    <definedName name="BEx985JLSPMNH380TKBDXAEFC980" localSheetId="5" hidden="1">#REF!</definedName>
    <definedName name="BEx985JLSPMNH380TKBDXAEFC980" hidden="1">#REF!</definedName>
    <definedName name="BEx9871KU0N99P0900EAK69VFYT2" localSheetId="4" hidden="1">#REF!</definedName>
    <definedName name="BEx9871KU0N99P0900EAK69VFYT2" localSheetId="5" hidden="1">#REF!</definedName>
    <definedName name="BEx9871KU0N99P0900EAK69VFYT2" hidden="1">#REF!</definedName>
    <definedName name="BEx98A6S6VO1UKBYLX05KBIT7SC0" localSheetId="4" hidden="1">#REF!</definedName>
    <definedName name="BEx98A6S6VO1UKBYLX05KBIT7SC0" localSheetId="5" hidden="1">#REF!</definedName>
    <definedName name="BEx98A6S6VO1UKBYLX05KBIT7SC0" hidden="1">#REF!</definedName>
    <definedName name="BEx98IFKNJFGZFLID1YTRFEG1SXY" localSheetId="4" hidden="1">#REF!</definedName>
    <definedName name="BEx98IFKNJFGZFLID1YTRFEG1SXY" localSheetId="5" hidden="1">#REF!</definedName>
    <definedName name="BEx98IFKNJFGZFLID1YTRFEG1SXY" hidden="1">#REF!</definedName>
    <definedName name="BEx98N2R8QZSZ6MEH3L7U7U7D9GD" localSheetId="4" hidden="1">#REF!</definedName>
    <definedName name="BEx98N2R8QZSZ6MEH3L7U7U7D9GD" localSheetId="5" hidden="1">#REF!</definedName>
    <definedName name="BEx98N2R8QZSZ6MEH3L7U7U7D9GD" hidden="1">#REF!</definedName>
    <definedName name="BEx9915UVD4G7RA3IMLFZ0LG3UA2" localSheetId="4" hidden="1">#REF!</definedName>
    <definedName name="BEx9915UVD4G7RA3IMLFZ0LG3UA2" localSheetId="5" hidden="1">#REF!</definedName>
    <definedName name="BEx9915UVD4G7RA3IMLFZ0LG3UA2" hidden="1">#REF!</definedName>
    <definedName name="BEx992CZON8AO7U7V88VN1JBO0MG" localSheetId="4" hidden="1">#REF!</definedName>
    <definedName name="BEx992CZON8AO7U7V88VN1JBO0MG" localSheetId="5" hidden="1">#REF!</definedName>
    <definedName name="BEx992CZON8AO7U7V88VN1JBO0MG" hidden="1">#REF!</definedName>
    <definedName name="BEx9952469XMFGSPXL7CMXHPJF90" localSheetId="4" hidden="1">#REF!</definedName>
    <definedName name="BEx9952469XMFGSPXL7CMXHPJF90" localSheetId="5" hidden="1">#REF!</definedName>
    <definedName name="BEx9952469XMFGSPXL7CMXHPJF90" hidden="1">#REF!</definedName>
    <definedName name="BEx996PK8YMHSV0CFJOHOX1OCXHG" localSheetId="4" hidden="1">#REF!</definedName>
    <definedName name="BEx996PK8YMHSV0CFJOHOX1OCXHG" localSheetId="5" hidden="1">#REF!</definedName>
    <definedName name="BEx996PK8YMHSV0CFJOHOX1OCXHG" hidden="1">#REF!</definedName>
    <definedName name="BEx99B77I7TUSHRR4HIZ9FU2EIUT" localSheetId="4" hidden="1">#REF!</definedName>
    <definedName name="BEx99B77I7TUSHRR4HIZ9FU2EIUT" localSheetId="5" hidden="1">#REF!</definedName>
    <definedName name="BEx99B77I7TUSHRR4HIZ9FU2EIUT" hidden="1">#REF!</definedName>
    <definedName name="BEx99Q6PH5F3OQKCCAAO75PYDEFN" localSheetId="4" hidden="1">#REF!</definedName>
    <definedName name="BEx99Q6PH5F3OQKCCAAO75PYDEFN" localSheetId="5" hidden="1">#REF!</definedName>
    <definedName name="BEx99Q6PH5F3OQKCCAAO75PYDEFN" hidden="1">#REF!</definedName>
    <definedName name="BEx99WBYT2D6UUC1PT7A40ENYID4" localSheetId="4" hidden="1">#REF!</definedName>
    <definedName name="BEx99WBYT2D6UUC1PT7A40ENYID4" localSheetId="5" hidden="1">#REF!</definedName>
    <definedName name="BEx99WBYT2D6UUC1PT7A40ENYID4" hidden="1">#REF!</definedName>
    <definedName name="BEx99XOGHOM28CNCYKQWYGL56W2S" localSheetId="4" hidden="1">#REF!</definedName>
    <definedName name="BEx99XOGHOM28CNCYKQWYGL56W2S" localSheetId="5" hidden="1">#REF!</definedName>
    <definedName name="BEx99XOGHOM28CNCYKQWYGL56W2S" hidden="1">#REF!</definedName>
    <definedName name="BEx99ZRZ4I7FHDPGRAT5VW7NVBPU" localSheetId="4" hidden="1">#REF!</definedName>
    <definedName name="BEx99ZRZ4I7FHDPGRAT5VW7NVBPU" localSheetId="5" hidden="1">#REF!</definedName>
    <definedName name="BEx99ZRZ4I7FHDPGRAT5VW7NVBPU" hidden="1">#REF!</definedName>
    <definedName name="BEx9AT5E3ZSHKSOL35O38L8HF9TH" localSheetId="4" hidden="1">#REF!</definedName>
    <definedName name="BEx9AT5E3ZSHKSOL35O38L8HF9TH" localSheetId="5" hidden="1">#REF!</definedName>
    <definedName name="BEx9AT5E3ZSHKSOL35O38L8HF9TH" hidden="1">#REF!</definedName>
    <definedName name="BEx9AV8W1FAWF5BHATYEN47X12JN" localSheetId="4" hidden="1">#REF!</definedName>
    <definedName name="BEx9AV8W1FAWF5BHATYEN47X12JN" localSheetId="5" hidden="1">#REF!</definedName>
    <definedName name="BEx9AV8W1FAWF5BHATYEN47X12JN" hidden="1">#REF!</definedName>
    <definedName name="BEx9B8A5186FNTQQNLIO5LK02ABI" localSheetId="4" hidden="1">#REF!</definedName>
    <definedName name="BEx9B8A5186FNTQQNLIO5LK02ABI" localSheetId="5" hidden="1">#REF!</definedName>
    <definedName name="BEx9B8A5186FNTQQNLIO5LK02ABI" hidden="1">#REF!</definedName>
    <definedName name="BEx9B8VR20E2CILU4CDQUQQ9ONXK" localSheetId="4" hidden="1">#REF!</definedName>
    <definedName name="BEx9B8VR20E2CILU4CDQUQQ9ONXK" localSheetId="5" hidden="1">#REF!</definedName>
    <definedName name="BEx9B8VR20E2CILU4CDQUQQ9ONXK" hidden="1">#REF!</definedName>
    <definedName name="BEx9B917BFT5XKMEOKSZYR2JDGKF" localSheetId="4" hidden="1">#REF!</definedName>
    <definedName name="BEx9B917BFT5XKMEOKSZYR2JDGKF" localSheetId="5" hidden="1">#REF!</definedName>
    <definedName name="BEx9B917BFT5XKMEOKSZYR2JDGKF" hidden="1">#REF!</definedName>
    <definedName name="BEx9B917EUP13X6FQ3NPQL76XM5V" localSheetId="4" hidden="1">#REF!</definedName>
    <definedName name="BEx9B917EUP13X6FQ3NPQL76XM5V" localSheetId="5" hidden="1">#REF!</definedName>
    <definedName name="BEx9B917EUP13X6FQ3NPQL76XM5V" hidden="1">#REF!</definedName>
    <definedName name="BEx9BAJ5WYEQ623HUT9NNCMP3RUG" localSheetId="4" hidden="1">#REF!</definedName>
    <definedName name="BEx9BAJ5WYEQ623HUT9NNCMP3RUG" localSheetId="5" hidden="1">#REF!</definedName>
    <definedName name="BEx9BAJ5WYEQ623HUT9NNCMP3RUG" hidden="1">#REF!</definedName>
    <definedName name="BEx9BURCKUDZU2MLNSZIIBVDAXBV" localSheetId="4" hidden="1">#REF!</definedName>
    <definedName name="BEx9BURCKUDZU2MLNSZIIBVDAXBV" localSheetId="5" hidden="1">#REF!</definedName>
    <definedName name="BEx9BURCKUDZU2MLNSZIIBVDAXBV" hidden="1">#REF!</definedName>
    <definedName name="BEx9BYNN9WBL0OZNO7QKTM7XA0XO" localSheetId="4" hidden="1">#REF!</definedName>
    <definedName name="BEx9BYNN9WBL0OZNO7QKTM7XA0XO" localSheetId="5" hidden="1">#REF!</definedName>
    <definedName name="BEx9BYNN9WBL0OZNO7QKTM7XA0XO" hidden="1">#REF!</definedName>
    <definedName name="BEx9BYSYW7QCPXS2NAVLFAU5Y2Z2" localSheetId="4" hidden="1">#REF!</definedName>
    <definedName name="BEx9BYSYW7QCPXS2NAVLFAU5Y2Z2" localSheetId="5" hidden="1">#REF!</definedName>
    <definedName name="BEx9BYSYW7QCPXS2NAVLFAU5Y2Z2" hidden="1">#REF!</definedName>
    <definedName name="BEx9C590HJ2O31IWJB73C1HR74AI" localSheetId="4" hidden="1">#REF!</definedName>
    <definedName name="BEx9C590HJ2O31IWJB73C1HR74AI" localSheetId="5" hidden="1">#REF!</definedName>
    <definedName name="BEx9C590HJ2O31IWJB73C1HR74AI" hidden="1">#REF!</definedName>
    <definedName name="BEx9CCQRMYYOGIOYTOM73VKDIPS1" localSheetId="4" hidden="1">#REF!</definedName>
    <definedName name="BEx9CCQRMYYOGIOYTOM73VKDIPS1" localSheetId="5" hidden="1">#REF!</definedName>
    <definedName name="BEx9CCQRMYYOGIOYTOM73VKDIPS1" hidden="1">#REF!</definedName>
    <definedName name="BEx9COA2U27AO1YZGMLP7B8DR22D" localSheetId="4" hidden="1">#REF!</definedName>
    <definedName name="BEx9COA2U27AO1YZGMLP7B8DR22D" localSheetId="5" hidden="1">#REF!</definedName>
    <definedName name="BEx9COA2U27AO1YZGMLP7B8DR22D" hidden="1">#REF!</definedName>
    <definedName name="BEx9D1BC9FT19KY0INAABNDBAMR1" localSheetId="4" hidden="1">#REF!</definedName>
    <definedName name="BEx9D1BC9FT19KY0INAABNDBAMR1" localSheetId="5" hidden="1">#REF!</definedName>
    <definedName name="BEx9D1BC9FT19KY0INAABNDBAMR1" hidden="1">#REF!</definedName>
    <definedName name="BEx9DN6ZMF18Q39MPMXSDJTZQNJ3" localSheetId="4" hidden="1">#REF!</definedName>
    <definedName name="BEx9DN6ZMF18Q39MPMXSDJTZQNJ3" localSheetId="5" hidden="1">#REF!</definedName>
    <definedName name="BEx9DN6ZMF18Q39MPMXSDJTZQNJ3" hidden="1">#REF!</definedName>
    <definedName name="BEx9DUU8DALPSCW66GTMQRPXZ6GL" localSheetId="4" hidden="1">#REF!</definedName>
    <definedName name="BEx9DUU8DALPSCW66GTMQRPXZ6GL" localSheetId="5" hidden="1">#REF!</definedName>
    <definedName name="BEx9DUU8DALPSCW66GTMQRPXZ6GL" hidden="1">#REF!</definedName>
    <definedName name="BEx9E14TDNSEMI784W0OTIEQMWN6" localSheetId="4" hidden="1">#REF!</definedName>
    <definedName name="BEx9E14TDNSEMI784W0OTIEQMWN6" localSheetId="5" hidden="1">#REF!</definedName>
    <definedName name="BEx9E14TDNSEMI784W0OTIEQMWN6" hidden="1">#REF!</definedName>
    <definedName name="BEx9E2BZ2B1R41FMGJCJ7JLGLUAJ" localSheetId="4" hidden="1">#REF!</definedName>
    <definedName name="BEx9E2BZ2B1R41FMGJCJ7JLGLUAJ" localSheetId="5" hidden="1">#REF!</definedName>
    <definedName name="BEx9E2BZ2B1R41FMGJCJ7JLGLUAJ" hidden="1">#REF!</definedName>
    <definedName name="BEx9E6DJDRR3E21QMZAPDC3O470U" localSheetId="4" hidden="1">#REF!</definedName>
    <definedName name="BEx9E6DJDRR3E21QMZAPDC3O470U" localSheetId="5" hidden="1">#REF!</definedName>
    <definedName name="BEx9E6DJDRR3E21QMZAPDC3O470U" hidden="1">#REF!</definedName>
    <definedName name="BEx9EG9KBJ77M8LEOR9ITOKN5KXY" localSheetId="4" hidden="1">#REF!</definedName>
    <definedName name="BEx9EG9KBJ77M8LEOR9ITOKN5KXY" localSheetId="5" hidden="1">#REF!</definedName>
    <definedName name="BEx9EG9KBJ77M8LEOR9ITOKN5KXY" hidden="1">#REF!</definedName>
    <definedName name="BEx9EMK6HAJJMVYZTN5AUIV7O1E6" localSheetId="4" hidden="1">#REF!</definedName>
    <definedName name="BEx9EMK6HAJJMVYZTN5AUIV7O1E6" localSheetId="5" hidden="1">#REF!</definedName>
    <definedName name="BEx9EMK6HAJJMVYZTN5AUIV7O1E6" hidden="1">#REF!</definedName>
    <definedName name="BEx9EQLVZHYQ1TPX7WH3SOWXCZLE" localSheetId="4" hidden="1">#REF!</definedName>
    <definedName name="BEx9EQLVZHYQ1TPX7WH3SOWXCZLE" localSheetId="5" hidden="1">#REF!</definedName>
    <definedName name="BEx9EQLVZHYQ1TPX7WH3SOWXCZLE" hidden="1">#REF!</definedName>
    <definedName name="BEx9ETLU0EK5LGEM1QCNYN2S8O5F" localSheetId="4" hidden="1">#REF!</definedName>
    <definedName name="BEx9ETLU0EK5LGEM1QCNYN2S8O5F" localSheetId="5" hidden="1">#REF!</definedName>
    <definedName name="BEx9ETLU0EK5LGEM1QCNYN2S8O5F" hidden="1">#REF!</definedName>
    <definedName name="BEx9F0Y2ESUNE3U7TQDLMPE9BO67" localSheetId="4" hidden="1">#REF!</definedName>
    <definedName name="BEx9F0Y2ESUNE3U7TQDLMPE9BO67" localSheetId="5" hidden="1">#REF!</definedName>
    <definedName name="BEx9F0Y2ESUNE3U7TQDLMPE9BO67" hidden="1">#REF!</definedName>
    <definedName name="BEx9F5W18ZGFOKGRE8PR6T1MO6GT" localSheetId="4" hidden="1">#REF!</definedName>
    <definedName name="BEx9F5W18ZGFOKGRE8PR6T1MO6GT" localSheetId="5" hidden="1">#REF!</definedName>
    <definedName name="BEx9F5W18ZGFOKGRE8PR6T1MO6GT" hidden="1">#REF!</definedName>
    <definedName name="BEx9F78N4HY0XFGBQ4UJRD52L1EI" localSheetId="4" hidden="1">#REF!</definedName>
    <definedName name="BEx9F78N4HY0XFGBQ4UJRD52L1EI" localSheetId="5" hidden="1">#REF!</definedName>
    <definedName name="BEx9F78N4HY0XFGBQ4UJRD52L1EI" hidden="1">#REF!</definedName>
    <definedName name="BEx9FF16LOQP5QIR4UHW5EIFGQB8" localSheetId="4" hidden="1">#REF!</definedName>
    <definedName name="BEx9FF16LOQP5QIR4UHW5EIFGQB8" localSheetId="5" hidden="1">#REF!</definedName>
    <definedName name="BEx9FF16LOQP5QIR4UHW5EIFGQB8" hidden="1">#REF!</definedName>
    <definedName name="BEx9FJTSRCZ3ZXT3QVBJT5NF8T7V" localSheetId="4" hidden="1">#REF!</definedName>
    <definedName name="BEx9FJTSRCZ3ZXT3QVBJT5NF8T7V" localSheetId="5" hidden="1">#REF!</definedName>
    <definedName name="BEx9FJTSRCZ3ZXT3QVBJT5NF8T7V" hidden="1">#REF!</definedName>
    <definedName name="BEx9FRBEEYPS5HLS3XT34AKZN94G" localSheetId="4" hidden="1">#REF!</definedName>
    <definedName name="BEx9FRBEEYPS5HLS3XT34AKZN94G" localSheetId="5" hidden="1">#REF!</definedName>
    <definedName name="BEx9FRBEEYPS5HLS3XT34AKZN94G" hidden="1">#REF!</definedName>
    <definedName name="BEx9GD1Q3X2QNEWIFN2YPBFX6LMO" localSheetId="4" hidden="1">#REF!</definedName>
    <definedName name="BEx9GD1Q3X2QNEWIFN2YPBFX6LMO" localSheetId="5" hidden="1">#REF!</definedName>
    <definedName name="BEx9GD1Q3X2QNEWIFN2YPBFX6LMO" hidden="1">#REF!</definedName>
    <definedName name="BEx9GDY4D8ZPQJCYFIMYM0V0C51Y" localSheetId="4" hidden="1">#REF!</definedName>
    <definedName name="BEx9GDY4D8ZPQJCYFIMYM0V0C51Y" localSheetId="5" hidden="1">#REF!</definedName>
    <definedName name="BEx9GDY4D8ZPQJCYFIMYM0V0C51Y" hidden="1">#REF!</definedName>
    <definedName name="BEx9GGY04V0ZWI6O9KZH4KSBB389" localSheetId="4" hidden="1">#REF!</definedName>
    <definedName name="BEx9GGY04V0ZWI6O9KZH4KSBB389" localSheetId="5" hidden="1">#REF!</definedName>
    <definedName name="BEx9GGY04V0ZWI6O9KZH4KSBB389" hidden="1">#REF!</definedName>
    <definedName name="BEx9GNOPB6OZ2RH3FCDNJR38RJOS" localSheetId="4" hidden="1">#REF!</definedName>
    <definedName name="BEx9GNOPB6OZ2RH3FCDNJR38RJOS" localSheetId="5" hidden="1">#REF!</definedName>
    <definedName name="BEx9GNOPB6OZ2RH3FCDNJR38RJOS" hidden="1">#REF!</definedName>
    <definedName name="BEx9GUQALUWCD30UKUQGSWW8KBQ7" localSheetId="4" hidden="1">#REF!</definedName>
    <definedName name="BEx9GUQALUWCD30UKUQGSWW8KBQ7" localSheetId="5" hidden="1">#REF!</definedName>
    <definedName name="BEx9GUQALUWCD30UKUQGSWW8KBQ7" hidden="1">#REF!</definedName>
    <definedName name="BEx9GY6BVFQGCLMOWVT6PIC9WP5X" localSheetId="4" hidden="1">#REF!</definedName>
    <definedName name="BEx9GY6BVFQGCLMOWVT6PIC9WP5X" localSheetId="5" hidden="1">#REF!</definedName>
    <definedName name="BEx9GY6BVFQGCLMOWVT6PIC9WP5X" hidden="1">#REF!</definedName>
    <definedName name="BEx9GZ2P3FDHKXEBXX2VS0BG2NP2" localSheetId="4" hidden="1">#REF!</definedName>
    <definedName name="BEx9GZ2P3FDHKXEBXX2VS0BG2NP2" localSheetId="5" hidden="1">#REF!</definedName>
    <definedName name="BEx9GZ2P3FDHKXEBXX2VS0BG2NP2" hidden="1">#REF!</definedName>
    <definedName name="BEx9H04IB14E1437FF2OIRRWBSD7" localSheetId="4" hidden="1">#REF!</definedName>
    <definedName name="BEx9H04IB14E1437FF2OIRRWBSD7" localSheetId="5" hidden="1">#REF!</definedName>
    <definedName name="BEx9H04IB14E1437FF2OIRRWBSD7" hidden="1">#REF!</definedName>
    <definedName name="BEx9H5O1KDZJCW91Q29VRPY5YS6P" localSheetId="4" hidden="1">#REF!</definedName>
    <definedName name="BEx9H5O1KDZJCW91Q29VRPY5YS6P" localSheetId="5" hidden="1">#REF!</definedName>
    <definedName name="BEx9H5O1KDZJCW91Q29VRPY5YS6P" hidden="1">#REF!</definedName>
    <definedName name="BEx9H645M2VLV3GR46GAUCXDZQ4K" localSheetId="4" hidden="1">#REF!</definedName>
    <definedName name="BEx9H645M2VLV3GR46GAUCXDZQ4K" localSheetId="5" hidden="1">#REF!</definedName>
    <definedName name="BEx9H645M2VLV3GR46GAUCXDZQ4K" hidden="1">#REF!</definedName>
    <definedName name="BEx9H8YR0E906F1JXZMBX3LNT004" localSheetId="4" hidden="1">#REF!</definedName>
    <definedName name="BEx9H8YR0E906F1JXZMBX3LNT004" localSheetId="5" hidden="1">#REF!</definedName>
    <definedName name="BEx9H8YR0E906F1JXZMBX3LNT004" hidden="1">#REF!</definedName>
    <definedName name="BEx9HVQR4IC0WPZ653S8B4V0A13M" localSheetId="4" hidden="1">'[15]10.08.5 - 2008 Capital - TDBU'!#REF!</definedName>
    <definedName name="BEx9HVQR4IC0WPZ653S8B4V0A13M" localSheetId="5" hidden="1">'[15]10.08.5 - 2008 Capital - TDBU'!#REF!</definedName>
    <definedName name="BEx9HVQR4IC0WPZ653S8B4V0A13M" hidden="1">'[15]10.08.5 - 2008 Capital - TDBU'!#REF!</definedName>
    <definedName name="BEx9I38IOO8BH8XCE1W3NL31U1L9" localSheetId="4" hidden="1">#REF!</definedName>
    <definedName name="BEx9I38IOO8BH8XCE1W3NL31U1L9" localSheetId="5" hidden="1">#REF!</definedName>
    <definedName name="BEx9I38IOO8BH8XCE1W3NL31U1L9" hidden="1">#REF!</definedName>
    <definedName name="BEx9I8XIG7E5NB48QQHXP23FIN60" localSheetId="4" hidden="1">#REF!</definedName>
    <definedName name="BEx9I8XIG7E5NB48QQHXP23FIN60" localSheetId="5" hidden="1">#REF!</definedName>
    <definedName name="BEx9I8XIG7E5NB48QQHXP23FIN60" hidden="1">#REF!</definedName>
    <definedName name="BEx9IHX7C0FG3M2R14H0SWIUGAOA" localSheetId="4" hidden="1">#REF!</definedName>
    <definedName name="BEx9IHX7C0FG3M2R14H0SWIUGAOA" localSheetId="5" hidden="1">#REF!</definedName>
    <definedName name="BEx9IHX7C0FG3M2R14H0SWIUGAOA" hidden="1">#REF!</definedName>
    <definedName name="BEx9IQRF01ATLVK0YE60ARKQJ68L" localSheetId="4" hidden="1">#REF!</definedName>
    <definedName name="BEx9IQRF01ATLVK0YE60ARKQJ68L" localSheetId="5" hidden="1">#REF!</definedName>
    <definedName name="BEx9IQRF01ATLVK0YE60ARKQJ68L" hidden="1">#REF!</definedName>
    <definedName name="BEx9IT5QNZWKM6YQ5WER0DC2PMMU" localSheetId="4" hidden="1">#REF!</definedName>
    <definedName name="BEx9IT5QNZWKM6YQ5WER0DC2PMMU" localSheetId="5" hidden="1">#REF!</definedName>
    <definedName name="BEx9IT5QNZWKM6YQ5WER0DC2PMMU" hidden="1">#REF!</definedName>
    <definedName name="BEx9ITRA6B7P81T57OO22V5XLX9P" localSheetId="4" hidden="1">#REF!</definedName>
    <definedName name="BEx9ITRA6B7P81T57OO22V5XLX9P" localSheetId="5" hidden="1">#REF!</definedName>
    <definedName name="BEx9ITRA6B7P81T57OO22V5XLX9P" hidden="1">#REF!</definedName>
    <definedName name="BEx9IW5MFLXTVCJHVUZTUH93AXOS" localSheetId="4" hidden="1">#REF!</definedName>
    <definedName name="BEx9IW5MFLXTVCJHVUZTUH93AXOS" localSheetId="5" hidden="1">#REF!</definedName>
    <definedName name="BEx9IW5MFLXTVCJHVUZTUH93AXOS" hidden="1">#REF!</definedName>
    <definedName name="BEx9IXCSPSZC80YZUPRCYTG326KV" localSheetId="4" hidden="1">#REF!</definedName>
    <definedName name="BEx9IXCSPSZC80YZUPRCYTG326KV" localSheetId="5" hidden="1">#REF!</definedName>
    <definedName name="BEx9IXCSPSZC80YZUPRCYTG326KV" hidden="1">#REF!</definedName>
    <definedName name="BEx9IZR39NHDGOM97H4E6F81RTQW" localSheetId="4" hidden="1">#REF!</definedName>
    <definedName name="BEx9IZR39NHDGOM97H4E6F81RTQW" localSheetId="5" hidden="1">#REF!</definedName>
    <definedName name="BEx9IZR39NHDGOM97H4E6F81RTQW" hidden="1">#REF!</definedName>
    <definedName name="BEx9J07CU8X78XP5E4QC8XZ6YRCG" localSheetId="4" hidden="1">#REF!</definedName>
    <definedName name="BEx9J07CU8X78XP5E4QC8XZ6YRCG" localSheetId="5" hidden="1">#REF!</definedName>
    <definedName name="BEx9J07CU8X78XP5E4QC8XZ6YRCG" hidden="1">#REF!</definedName>
    <definedName name="BEx9J6CH5E7YZPER7HXEIOIKGPCA" localSheetId="4" hidden="1">#REF!</definedName>
    <definedName name="BEx9J6CH5E7YZPER7HXEIOIKGPCA" localSheetId="5" hidden="1">#REF!</definedName>
    <definedName name="BEx9J6CH5E7YZPER7HXEIOIKGPCA" hidden="1">#REF!</definedName>
    <definedName name="BEx9JJTZKVUJAVPTRE0RAVTEH41G" localSheetId="4" hidden="1">#REF!</definedName>
    <definedName name="BEx9JJTZKVUJAVPTRE0RAVTEH41G" localSheetId="5" hidden="1">#REF!</definedName>
    <definedName name="BEx9JJTZKVUJAVPTRE0RAVTEH41G" hidden="1">#REF!</definedName>
    <definedName name="BEx9JLBYK239B3F841C7YG1GT7ST" localSheetId="4" hidden="1">#REF!</definedName>
    <definedName name="BEx9JLBYK239B3F841C7YG1GT7ST" localSheetId="5" hidden="1">#REF!</definedName>
    <definedName name="BEx9JLBYK239B3F841C7YG1GT7ST" hidden="1">#REF!</definedName>
    <definedName name="BEx9JQQ6BSIHSV0FS8QDIRPHMMLE" localSheetId="4" hidden="1">#REF!</definedName>
    <definedName name="BEx9JQQ6BSIHSV0FS8QDIRPHMMLE" localSheetId="5" hidden="1">#REF!</definedName>
    <definedName name="BEx9JQQ6BSIHSV0FS8QDIRPHMMLE" hidden="1">#REF!</definedName>
    <definedName name="BEx9KP7077LQ4Q2NWSIETHZ0VA05" localSheetId="4" hidden="1">#REF!</definedName>
    <definedName name="BEx9KP7077LQ4Q2NWSIETHZ0VA05" localSheetId="5" hidden="1">#REF!</definedName>
    <definedName name="BEx9KP7077LQ4Q2NWSIETHZ0VA05" hidden="1">#REF!</definedName>
    <definedName name="BExAW4IIW5D0MDY6TJ3G4FOLPYIR" localSheetId="4" hidden="1">#REF!</definedName>
    <definedName name="BExAW4IIW5D0MDY6TJ3G4FOLPYIR" localSheetId="5" hidden="1">#REF!</definedName>
    <definedName name="BExAW4IIW5D0MDY6TJ3G4FOLPYIR" hidden="1">#REF!</definedName>
    <definedName name="BExAW4TAPBZ18ES67GKFVYMS67N7" localSheetId="4" hidden="1">#REF!</definedName>
    <definedName name="BExAW4TAPBZ18ES67GKFVYMS67N7" localSheetId="5" hidden="1">#REF!</definedName>
    <definedName name="BExAW4TAPBZ18ES67GKFVYMS67N7" hidden="1">#REF!</definedName>
    <definedName name="BExAWOAN9I36Q6B2P1316PE3048X" localSheetId="4" hidden="1">#REF!</definedName>
    <definedName name="BExAWOAN9I36Q6B2P1316PE3048X" localSheetId="5" hidden="1">#REF!</definedName>
    <definedName name="BExAWOAN9I36Q6B2P1316PE3048X" hidden="1">#REF!</definedName>
    <definedName name="BExAWSSHUYAPXJEDC9JT9394SHQ5" localSheetId="4" hidden="1">#REF!</definedName>
    <definedName name="BExAWSSHUYAPXJEDC9JT9394SHQ5" localSheetId="5" hidden="1">#REF!</definedName>
    <definedName name="BExAWSSHUYAPXJEDC9JT9394SHQ5" hidden="1">#REF!</definedName>
    <definedName name="BExAX410NB4F2XOB84OR2197H8M5" localSheetId="4" hidden="1">#REF!</definedName>
    <definedName name="BExAX410NB4F2XOB84OR2197H8M5" localSheetId="5" hidden="1">#REF!</definedName>
    <definedName name="BExAX410NB4F2XOB84OR2197H8M5" hidden="1">#REF!</definedName>
    <definedName name="BExAX70W4OH6R7K3QT3YA9PA2APO" localSheetId="4" hidden="1">#REF!</definedName>
    <definedName name="BExAX70W4OH6R7K3QT3YA9PA2APO" localSheetId="5" hidden="1">#REF!</definedName>
    <definedName name="BExAX70W4OH6R7K3QT3YA9PA2APO" hidden="1">#REF!</definedName>
    <definedName name="BExAX8TNG8LQ5Q4904SAYQIPGBSV" localSheetId="4" hidden="1">#REF!</definedName>
    <definedName name="BExAX8TNG8LQ5Q4904SAYQIPGBSV" localSheetId="5" hidden="1">#REF!</definedName>
    <definedName name="BExAX8TNG8LQ5Q4904SAYQIPGBSV" hidden="1">#REF!</definedName>
    <definedName name="BExAXLK9UGB0UFRV7X4UPIUEJ3VZ" localSheetId="4" hidden="1">#REF!</definedName>
    <definedName name="BExAXLK9UGB0UFRV7X4UPIUEJ3VZ" localSheetId="5" hidden="1">#REF!</definedName>
    <definedName name="BExAXLK9UGB0UFRV7X4UPIUEJ3VZ" hidden="1">#REF!</definedName>
    <definedName name="BExAY0EAT2LXR5MFGM0DLIB45PLO" localSheetId="4" hidden="1">#REF!</definedName>
    <definedName name="BExAY0EAT2LXR5MFGM0DLIB45PLO" localSheetId="5" hidden="1">#REF!</definedName>
    <definedName name="BExAY0EAT2LXR5MFGM0DLIB45PLO" hidden="1">#REF!</definedName>
    <definedName name="BExAYE6LNIEBR9DSNI5JGNITGKIT" localSheetId="4" hidden="1">#REF!</definedName>
    <definedName name="BExAYE6LNIEBR9DSNI5JGNITGKIT" localSheetId="5" hidden="1">#REF!</definedName>
    <definedName name="BExAYE6LNIEBR9DSNI5JGNITGKIT" hidden="1">#REF!</definedName>
    <definedName name="BExAYHMLXGGO25P8HYB2S75DEB4F" localSheetId="4" hidden="1">#REF!</definedName>
    <definedName name="BExAYHMLXGGO25P8HYB2S75DEB4F" localSheetId="5" hidden="1">#REF!</definedName>
    <definedName name="BExAYHMLXGGO25P8HYB2S75DEB4F" hidden="1">#REF!</definedName>
    <definedName name="BExAYJQ9G4ZXJFPWD4VIWQU6WUFT" localSheetId="4" hidden="1">#REF!</definedName>
    <definedName name="BExAYJQ9G4ZXJFPWD4VIWQU6WUFT" localSheetId="5" hidden="1">#REF!</definedName>
    <definedName name="BExAYJQ9G4ZXJFPWD4VIWQU6WUFT" hidden="1">#REF!</definedName>
    <definedName name="BExAYKXAUWGDOPG952TEJ2UKZKWN" localSheetId="4" hidden="1">#REF!</definedName>
    <definedName name="BExAYKXAUWGDOPG952TEJ2UKZKWN" localSheetId="5" hidden="1">#REF!</definedName>
    <definedName name="BExAYKXAUWGDOPG952TEJ2UKZKWN" hidden="1">#REF!</definedName>
    <definedName name="BExAYP9TDTI2MBP6EYE0H39CPMXN" localSheetId="4" hidden="1">#REF!</definedName>
    <definedName name="BExAYP9TDTI2MBP6EYE0H39CPMXN" localSheetId="5" hidden="1">#REF!</definedName>
    <definedName name="BExAYP9TDTI2MBP6EYE0H39CPMXN" hidden="1">#REF!</definedName>
    <definedName name="BExAYPPWJPWDKU59O051WMGB7O0J" localSheetId="4" hidden="1">#REF!</definedName>
    <definedName name="BExAYPPWJPWDKU59O051WMGB7O0J" localSheetId="5" hidden="1">#REF!</definedName>
    <definedName name="BExAYPPWJPWDKU59O051WMGB7O0J" hidden="1">#REF!</definedName>
    <definedName name="BExAYR2JZCJBUH6F1LZC2A7JIVRJ" localSheetId="4" hidden="1">#REF!</definedName>
    <definedName name="BExAYR2JZCJBUH6F1LZC2A7JIVRJ" localSheetId="5" hidden="1">#REF!</definedName>
    <definedName name="BExAYR2JZCJBUH6F1LZC2A7JIVRJ" hidden="1">#REF!</definedName>
    <definedName name="BExAYTGVRD3DLKO75RFPMBKCIWB8" localSheetId="4" hidden="1">#REF!</definedName>
    <definedName name="BExAYTGVRD3DLKO75RFPMBKCIWB8" localSheetId="5" hidden="1">#REF!</definedName>
    <definedName name="BExAYTGVRD3DLKO75RFPMBKCIWB8" hidden="1">#REF!</definedName>
    <definedName name="BExAYUYTMF7YSRG951CIIWKZM0T5" localSheetId="4" hidden="1">#REF!</definedName>
    <definedName name="BExAYUYTMF7YSRG951CIIWKZM0T5" localSheetId="5" hidden="1">#REF!</definedName>
    <definedName name="BExAYUYTMF7YSRG951CIIWKZM0T5" hidden="1">#REF!</definedName>
    <definedName name="BExAYY9H9COOT46HJLPVDLTO12UL" localSheetId="4" hidden="1">#REF!</definedName>
    <definedName name="BExAYY9H9COOT46HJLPVDLTO12UL" localSheetId="5" hidden="1">#REF!</definedName>
    <definedName name="BExAYY9H9COOT46HJLPVDLTO12UL" hidden="1">#REF!</definedName>
    <definedName name="BExAZCNEGB4JYHC8CZ51KTN890US" localSheetId="4" hidden="1">#REF!</definedName>
    <definedName name="BExAZCNEGB4JYHC8CZ51KTN890US" localSheetId="5" hidden="1">#REF!</definedName>
    <definedName name="BExAZCNEGB4JYHC8CZ51KTN890US" hidden="1">#REF!</definedName>
    <definedName name="BExAZFCI302YFYRDJYQDWQQL0Q0O" localSheetId="4" hidden="1">#REF!</definedName>
    <definedName name="BExAZFCI302YFYRDJYQDWQQL0Q0O" localSheetId="5" hidden="1">#REF!</definedName>
    <definedName name="BExAZFCI302YFYRDJYQDWQQL0Q0O" hidden="1">#REF!</definedName>
    <definedName name="BExAZLHLST9OP89R1HJMC1POQG8H" localSheetId="4" hidden="1">#REF!</definedName>
    <definedName name="BExAZLHLST9OP89R1HJMC1POQG8H" localSheetId="5" hidden="1">#REF!</definedName>
    <definedName name="BExAZLHLST9OP89R1HJMC1POQG8H" hidden="1">#REF!</definedName>
    <definedName name="BExAZMDYMIAA7RX1BMCKU1VLBRGY" localSheetId="4" hidden="1">#REF!</definedName>
    <definedName name="BExAZMDYMIAA7RX1BMCKU1VLBRGY" localSheetId="5" hidden="1">#REF!</definedName>
    <definedName name="BExAZMDYMIAA7RX1BMCKU1VLBRGY" hidden="1">#REF!</definedName>
    <definedName name="BExAZNL6BHI8DCQWXOX4I2P839UX" localSheetId="4" hidden="1">#REF!</definedName>
    <definedName name="BExAZNL6BHI8DCQWXOX4I2P839UX" localSheetId="5" hidden="1">#REF!</definedName>
    <definedName name="BExAZNL6BHI8DCQWXOX4I2P839UX" hidden="1">#REF!</definedName>
    <definedName name="BExAZRMWSONMCG9KDUM4KAQ7BONM" localSheetId="4" hidden="1">#REF!</definedName>
    <definedName name="BExAZRMWSONMCG9KDUM4KAQ7BONM" localSheetId="5" hidden="1">#REF!</definedName>
    <definedName name="BExAZRMWSONMCG9KDUM4KAQ7BONM" hidden="1">#REF!</definedName>
    <definedName name="BExAZTFG4SJRG4TW6JXRF7N08JFI" localSheetId="4" hidden="1">#REF!</definedName>
    <definedName name="BExAZTFG4SJRG4TW6JXRF7N08JFI" localSheetId="5" hidden="1">#REF!</definedName>
    <definedName name="BExAZTFG4SJRG4TW6JXRF7N08JFI" hidden="1">#REF!</definedName>
    <definedName name="BExAZUS4A8OHDZK0MWAOCCCKTH73" localSheetId="4" hidden="1">#REF!</definedName>
    <definedName name="BExAZUS4A8OHDZK0MWAOCCCKTH73" localSheetId="5" hidden="1">#REF!</definedName>
    <definedName name="BExAZUS4A8OHDZK0MWAOCCCKTH73" hidden="1">#REF!</definedName>
    <definedName name="BExAZX6FECVK3E07KXM2XPYKGM6U" localSheetId="4" hidden="1">#REF!</definedName>
    <definedName name="BExAZX6FECVK3E07KXM2XPYKGM6U" localSheetId="5" hidden="1">#REF!</definedName>
    <definedName name="BExAZX6FECVK3E07KXM2XPYKGM6U" hidden="1">#REF!</definedName>
    <definedName name="BExAZXXGBA3DZ26LBRJCSRIMDYY6" localSheetId="4" hidden="1">'[15]10.08.5 - 2008 Capital - TDBU'!#REF!</definedName>
    <definedName name="BExAZXXGBA3DZ26LBRJCSRIMDYY6" localSheetId="5" hidden="1">'[15]10.08.5 - 2008 Capital - TDBU'!#REF!</definedName>
    <definedName name="BExAZXXGBA3DZ26LBRJCSRIMDYY6" hidden="1">'[15]10.08.5 - 2008 Capital - TDBU'!#REF!</definedName>
    <definedName name="BExB012NJ8GASTNNPBRRFTLHIOC9" localSheetId="4" hidden="1">#REF!</definedName>
    <definedName name="BExB012NJ8GASTNNPBRRFTLHIOC9" localSheetId="5" hidden="1">#REF!</definedName>
    <definedName name="BExB012NJ8GASTNNPBRRFTLHIOC9" hidden="1">#REF!</definedName>
    <definedName name="BExB072HHXVMUC0VYNGG48GRSH5Q" localSheetId="4" hidden="1">#REF!</definedName>
    <definedName name="BExB072HHXVMUC0VYNGG48GRSH5Q" localSheetId="5" hidden="1">#REF!</definedName>
    <definedName name="BExB072HHXVMUC0VYNGG48GRSH5Q" hidden="1">#REF!</definedName>
    <definedName name="BExB0FRDEYDEUEAB1W8KD6D965XA" localSheetId="4" hidden="1">#REF!</definedName>
    <definedName name="BExB0FRDEYDEUEAB1W8KD6D965XA" localSheetId="5" hidden="1">#REF!</definedName>
    <definedName name="BExB0FRDEYDEUEAB1W8KD6D965XA" hidden="1">#REF!</definedName>
    <definedName name="BExB0KPCN7YJORQAYUCF4YKIKPMC" localSheetId="4" hidden="1">#REF!</definedName>
    <definedName name="BExB0KPCN7YJORQAYUCF4YKIKPMC" localSheetId="5" hidden="1">#REF!</definedName>
    <definedName name="BExB0KPCN7YJORQAYUCF4YKIKPMC" hidden="1">#REF!</definedName>
    <definedName name="BExB0WE4PI3NOBXXVO9CTEN4DIU2" localSheetId="4" hidden="1">#REF!</definedName>
    <definedName name="BExB0WE4PI3NOBXXVO9CTEN4DIU2" localSheetId="5" hidden="1">#REF!</definedName>
    <definedName name="BExB0WE4PI3NOBXXVO9CTEN4DIU2" hidden="1">#REF!</definedName>
    <definedName name="BExB0ZJIGMTDV9JC5IILPRZ5BXNJ" localSheetId="4" hidden="1">#REF!</definedName>
    <definedName name="BExB0ZJIGMTDV9JC5IILPRZ5BXNJ" localSheetId="5" hidden="1">#REF!</definedName>
    <definedName name="BExB0ZJIGMTDV9JC5IILPRZ5BXNJ" hidden="1">#REF!</definedName>
    <definedName name="BExB10QNIVITUYS55OAEKK3VLJFE" localSheetId="4" hidden="1">#REF!</definedName>
    <definedName name="BExB10QNIVITUYS55OAEKK3VLJFE" localSheetId="5" hidden="1">#REF!</definedName>
    <definedName name="BExB10QNIVITUYS55OAEKK3VLJFE" hidden="1">#REF!</definedName>
    <definedName name="BExB14HG3PSHTJ4S9G0Y803UWLWP" localSheetId="4" hidden="1">#REF!</definedName>
    <definedName name="BExB14HG3PSHTJ4S9G0Y803UWLWP" localSheetId="5" hidden="1">#REF!</definedName>
    <definedName name="BExB14HG3PSHTJ4S9G0Y803UWLWP" hidden="1">#REF!</definedName>
    <definedName name="BExB15ZDRY4CIJ911DONP0KCY9KU" localSheetId="4" hidden="1">#REF!</definedName>
    <definedName name="BExB15ZDRY4CIJ911DONP0KCY9KU" localSheetId="5" hidden="1">#REF!</definedName>
    <definedName name="BExB15ZDRY4CIJ911DONP0KCY9KU" hidden="1">#REF!</definedName>
    <definedName name="BExB16VQY0O0RLZYJFU3OFEONVTE" localSheetId="4" hidden="1">#REF!</definedName>
    <definedName name="BExB16VQY0O0RLZYJFU3OFEONVTE" localSheetId="5" hidden="1">#REF!</definedName>
    <definedName name="BExB16VQY0O0RLZYJFU3OFEONVTE" hidden="1">#REF!</definedName>
    <definedName name="BExB1C4HDPDZBISSQ3JREULJJZ7K" localSheetId="4" hidden="1">#REF!</definedName>
    <definedName name="BExB1C4HDPDZBISSQ3JREULJJZ7K" localSheetId="5" hidden="1">#REF!</definedName>
    <definedName name="BExB1C4HDPDZBISSQ3JREULJJZ7K" hidden="1">#REF!</definedName>
    <definedName name="BExB1FKNY2UO4W5FUGFHJOA2WFGG" localSheetId="4" hidden="1">#REF!</definedName>
    <definedName name="BExB1FKNY2UO4W5FUGFHJOA2WFGG" localSheetId="5" hidden="1">#REF!</definedName>
    <definedName name="BExB1FKNY2UO4W5FUGFHJOA2WFGG" hidden="1">#REF!</definedName>
    <definedName name="BExB1GMD0PIDGTFBGQOPRWQSP9I4" localSheetId="4" hidden="1">#REF!</definedName>
    <definedName name="BExB1GMD0PIDGTFBGQOPRWQSP9I4" localSheetId="5" hidden="1">#REF!</definedName>
    <definedName name="BExB1GMD0PIDGTFBGQOPRWQSP9I4" hidden="1">#REF!</definedName>
    <definedName name="BExB1Q29OO6LNFNT1EQLA3KYE7MX" localSheetId="4" hidden="1">#REF!</definedName>
    <definedName name="BExB1Q29OO6LNFNT1EQLA3KYE7MX" localSheetId="5" hidden="1">#REF!</definedName>
    <definedName name="BExB1Q29OO6LNFNT1EQLA3KYE7MX" hidden="1">#REF!</definedName>
    <definedName name="BExB1TNRV5EBWZEHYLHI76T0FVA7" localSheetId="4" hidden="1">#REF!</definedName>
    <definedName name="BExB1TNRV5EBWZEHYLHI76T0FVA7" localSheetId="5" hidden="1">#REF!</definedName>
    <definedName name="BExB1TNRV5EBWZEHYLHI76T0FVA7" hidden="1">#REF!</definedName>
    <definedName name="BExB1WI6M8I0EEP1ANUQZCFY24EV" localSheetId="4" hidden="1">#REF!</definedName>
    <definedName name="BExB1WI6M8I0EEP1ANUQZCFY24EV" localSheetId="5" hidden="1">#REF!</definedName>
    <definedName name="BExB1WI6M8I0EEP1ANUQZCFY24EV" hidden="1">#REF!</definedName>
    <definedName name="BExB203OWC9QZA3BYOKQ18L4FUJE" localSheetId="4" hidden="1">#REF!</definedName>
    <definedName name="BExB203OWC9QZA3BYOKQ18L4FUJE" localSheetId="5" hidden="1">#REF!</definedName>
    <definedName name="BExB203OWC9QZA3BYOKQ18L4FUJE" hidden="1">#REF!</definedName>
    <definedName name="BExB215I6XJMAXZ5JDHT0R7K0CS1" localSheetId="4" hidden="1">#REF!</definedName>
    <definedName name="BExB215I6XJMAXZ5JDHT0R7K0CS1" localSheetId="5" hidden="1">#REF!</definedName>
    <definedName name="BExB215I6XJMAXZ5JDHT0R7K0CS1" hidden="1">#REF!</definedName>
    <definedName name="BExB2CJHTU7C591BR4WRL5L2F2K6" localSheetId="4" hidden="1">#REF!</definedName>
    <definedName name="BExB2CJHTU7C591BR4WRL5L2F2K6" localSheetId="5" hidden="1">#REF!</definedName>
    <definedName name="BExB2CJHTU7C591BR4WRL5L2F2K6" hidden="1">#REF!</definedName>
    <definedName name="BExB2K1AV4PGNS1O6C7D7AO411AX" localSheetId="4" hidden="1">#REF!</definedName>
    <definedName name="BExB2K1AV4PGNS1O6C7D7AO411AX" localSheetId="5" hidden="1">#REF!</definedName>
    <definedName name="BExB2K1AV4PGNS1O6C7D7AO411AX" hidden="1">#REF!</definedName>
    <definedName name="BExB2O2UYHKI324YE324E1N7FVIB" localSheetId="4" hidden="1">#REF!</definedName>
    <definedName name="BExB2O2UYHKI324YE324E1N7FVIB" localSheetId="5" hidden="1">#REF!</definedName>
    <definedName name="BExB2O2UYHKI324YE324E1N7FVIB" hidden="1">#REF!</definedName>
    <definedName name="BExB2Q0VJ0MU2URO3JOVUAVHEI3V" localSheetId="4" hidden="1">#REF!</definedName>
    <definedName name="BExB2Q0VJ0MU2URO3JOVUAVHEI3V" localSheetId="5" hidden="1">#REF!</definedName>
    <definedName name="BExB2Q0VJ0MU2URO3JOVUAVHEI3V" hidden="1">#REF!</definedName>
    <definedName name="BExB2TBL7K5D70TOLTXT6SAAJQS9" localSheetId="4" hidden="1">#REF!</definedName>
    <definedName name="BExB2TBL7K5D70TOLTXT6SAAJQS9" localSheetId="5" hidden="1">#REF!</definedName>
    <definedName name="BExB2TBL7K5D70TOLTXT6SAAJQS9" hidden="1">#REF!</definedName>
    <definedName name="BExB2WRQ815O1VGMGAGDGQHTTUIN" localSheetId="4" hidden="1">#REF!</definedName>
    <definedName name="BExB2WRQ815O1VGMGAGDGQHTTUIN" localSheetId="5" hidden="1">#REF!</definedName>
    <definedName name="BExB2WRQ815O1VGMGAGDGQHTTUIN" hidden="1">#REF!</definedName>
    <definedName name="BExB30IP1DNKNQ6PZ5ERUGR5MK4Z" localSheetId="4" hidden="1">#REF!</definedName>
    <definedName name="BExB30IP1DNKNQ6PZ5ERUGR5MK4Z" localSheetId="5" hidden="1">#REF!</definedName>
    <definedName name="BExB30IP1DNKNQ6PZ5ERUGR5MK4Z" hidden="1">#REF!</definedName>
    <definedName name="BExB30YTF8EK04RZ190LBP9R44TW" localSheetId="4" hidden="1">#REF!</definedName>
    <definedName name="BExB30YTF8EK04RZ190LBP9R44TW" localSheetId="5" hidden="1">#REF!</definedName>
    <definedName name="BExB30YTF8EK04RZ190LBP9R44TW" hidden="1">#REF!</definedName>
    <definedName name="BExB31PVM8TBKT8GI5VYI71JWZ0D" localSheetId="4" hidden="1">#REF!</definedName>
    <definedName name="BExB31PVM8TBKT8GI5VYI71JWZ0D" localSheetId="5" hidden="1">#REF!</definedName>
    <definedName name="BExB31PVM8TBKT8GI5VYI71JWZ0D" hidden="1">#REF!</definedName>
    <definedName name="BExB37UZ7KOLOBAPDS5EM5MJTPFJ" localSheetId="4" hidden="1">#REF!</definedName>
    <definedName name="BExB37UZ7KOLOBAPDS5EM5MJTPFJ" localSheetId="5" hidden="1">#REF!</definedName>
    <definedName name="BExB37UZ7KOLOBAPDS5EM5MJTPFJ" hidden="1">#REF!</definedName>
    <definedName name="BExB3S8NRKFKQZGZDLCF1J5OPNQX" localSheetId="4" hidden="1">#REF!</definedName>
    <definedName name="BExB3S8NRKFKQZGZDLCF1J5OPNQX" localSheetId="5" hidden="1">#REF!</definedName>
    <definedName name="BExB3S8NRKFKQZGZDLCF1J5OPNQX" hidden="1">#REF!</definedName>
    <definedName name="BExB4016U17W1T4ZWNG5SJCGWE9P" localSheetId="4" hidden="1">#REF!</definedName>
    <definedName name="BExB4016U17W1T4ZWNG5SJCGWE9P" localSheetId="5" hidden="1">#REF!</definedName>
    <definedName name="BExB4016U17W1T4ZWNG5SJCGWE9P" hidden="1">#REF!</definedName>
    <definedName name="BExB442RX0T3L6HUL6X5T21CENW6" localSheetId="4" hidden="1">#REF!</definedName>
    <definedName name="BExB442RX0T3L6HUL6X5T21CENW6" localSheetId="5" hidden="1">#REF!</definedName>
    <definedName name="BExB442RX0T3L6HUL6X5T21CENW6" hidden="1">#REF!</definedName>
    <definedName name="BExB472MUJSUYK7SI8BX1ZGQL0NK" localSheetId="4" hidden="1">#REF!</definedName>
    <definedName name="BExB472MUJSUYK7SI8BX1ZGQL0NK" localSheetId="5" hidden="1">#REF!</definedName>
    <definedName name="BExB472MUJSUYK7SI8BX1ZGQL0NK" hidden="1">#REF!</definedName>
    <definedName name="BExB4ADD0L7417CII901XTFKXD1J" localSheetId="4" hidden="1">#REF!</definedName>
    <definedName name="BExB4ADD0L7417CII901XTFKXD1J" localSheetId="5" hidden="1">#REF!</definedName>
    <definedName name="BExB4ADD0L7417CII901XTFKXD1J" hidden="1">#REF!</definedName>
    <definedName name="BExB4DO1V1NL2AVK5YE1RSL5RYHL" localSheetId="4" hidden="1">#REF!</definedName>
    <definedName name="BExB4DO1V1NL2AVK5YE1RSL5RYHL" localSheetId="5" hidden="1">#REF!</definedName>
    <definedName name="BExB4DO1V1NL2AVK5YE1RSL5RYHL" hidden="1">#REF!</definedName>
    <definedName name="BExB4DYU06HCGRIPBSWRCXK804UM" localSheetId="4" hidden="1">#REF!</definedName>
    <definedName name="BExB4DYU06HCGRIPBSWRCXK804UM" localSheetId="5" hidden="1">#REF!</definedName>
    <definedName name="BExB4DYU06HCGRIPBSWRCXK804UM" hidden="1">#REF!</definedName>
    <definedName name="BExB4XW9A16UWK9TUIA84W8X2ZEA" localSheetId="4" hidden="1">#REF!</definedName>
    <definedName name="BExB4XW9A16UWK9TUIA84W8X2ZEA" localSheetId="5" hidden="1">#REF!</definedName>
    <definedName name="BExB4XW9A16UWK9TUIA84W8X2ZEA" hidden="1">#REF!</definedName>
    <definedName name="BExB4Z3EZBGYYI33U0KQ8NEIH8PY" localSheetId="4" hidden="1">#REF!</definedName>
    <definedName name="BExB4Z3EZBGYYI33U0KQ8NEIH8PY" localSheetId="5" hidden="1">#REF!</definedName>
    <definedName name="BExB4Z3EZBGYYI33U0KQ8NEIH8PY" hidden="1">#REF!</definedName>
    <definedName name="BExB55368XW7UX657ZSPC6BFE92S" localSheetId="4" hidden="1">#REF!</definedName>
    <definedName name="BExB55368XW7UX657ZSPC6BFE92S" localSheetId="5" hidden="1">#REF!</definedName>
    <definedName name="BExB55368XW7UX657ZSPC6BFE92S" hidden="1">#REF!</definedName>
    <definedName name="BExB57MZEPL2SA2ONPK66YFLZWJU" localSheetId="4" hidden="1">#REF!</definedName>
    <definedName name="BExB57MZEPL2SA2ONPK66YFLZWJU" localSheetId="5" hidden="1">#REF!</definedName>
    <definedName name="BExB57MZEPL2SA2ONPK66YFLZWJU" hidden="1">#REF!</definedName>
    <definedName name="BExB5833OAOJ22VK1YK47FHUSVK2" localSheetId="4" hidden="1">#REF!</definedName>
    <definedName name="BExB5833OAOJ22VK1YK47FHUSVK2" localSheetId="5" hidden="1">#REF!</definedName>
    <definedName name="BExB5833OAOJ22VK1YK47FHUSVK2" hidden="1">#REF!</definedName>
    <definedName name="BExB58JDIHS42JZT9DJJMKA8QFCO" localSheetId="4" hidden="1">#REF!</definedName>
    <definedName name="BExB58JDIHS42JZT9DJJMKA8QFCO" localSheetId="5" hidden="1">#REF!</definedName>
    <definedName name="BExB58JDIHS42JZT9DJJMKA8QFCO" hidden="1">#REF!</definedName>
    <definedName name="BExB58U5FQC5JWV9CGC83HLLZUZI" localSheetId="4" hidden="1">#REF!</definedName>
    <definedName name="BExB58U5FQC5JWV9CGC83HLLZUZI" localSheetId="5" hidden="1">#REF!</definedName>
    <definedName name="BExB58U5FQC5JWV9CGC83HLLZUZI" hidden="1">#REF!</definedName>
    <definedName name="BExB5EDO9XUKHF74X3HAU2WPPHZH" localSheetId="4" hidden="1">#REF!</definedName>
    <definedName name="BExB5EDO9XUKHF74X3HAU2WPPHZH" localSheetId="5" hidden="1">#REF!</definedName>
    <definedName name="BExB5EDO9XUKHF74X3HAU2WPPHZH" hidden="1">#REF!</definedName>
    <definedName name="BExB5G6EH68AYEP1UT0GHUEL3SLN" localSheetId="4" hidden="1">#REF!</definedName>
    <definedName name="BExB5G6EH68AYEP1UT0GHUEL3SLN" localSheetId="5" hidden="1">#REF!</definedName>
    <definedName name="BExB5G6EH68AYEP1UT0GHUEL3SLN" hidden="1">#REF!</definedName>
    <definedName name="BExB5IFAFRG56RCEOOXLOQHCNSLB" localSheetId="4" hidden="1">#REF!</definedName>
    <definedName name="BExB5IFAFRG56RCEOOXLOQHCNSLB" localSheetId="5" hidden="1">#REF!</definedName>
    <definedName name="BExB5IFAFRG56RCEOOXLOQHCNSLB" hidden="1">#REF!</definedName>
    <definedName name="BExB5QYVEZWFE5DQVHAM760EV05X" localSheetId="4" hidden="1">#REF!</definedName>
    <definedName name="BExB5QYVEZWFE5DQVHAM760EV05X" localSheetId="5" hidden="1">#REF!</definedName>
    <definedName name="BExB5QYVEZWFE5DQVHAM760EV05X" hidden="1">#REF!</definedName>
    <definedName name="BExB5U9IRH14EMOE0YGIE3WIVLFS" localSheetId="4" hidden="1">#REF!</definedName>
    <definedName name="BExB5U9IRH14EMOE0YGIE3WIVLFS" localSheetId="5" hidden="1">#REF!</definedName>
    <definedName name="BExB5U9IRH14EMOE0YGIE3WIVLFS" hidden="1">#REF!</definedName>
    <definedName name="BExB5VWYMOV6BAIH7XUBBVPU7MMD" localSheetId="4" hidden="1">#REF!</definedName>
    <definedName name="BExB5VWYMOV6BAIH7XUBBVPU7MMD" localSheetId="5" hidden="1">#REF!</definedName>
    <definedName name="BExB5VWYMOV6BAIH7XUBBVPU7MMD" hidden="1">#REF!</definedName>
    <definedName name="BExB610DZWIJP1B72U9QM42COH2B" localSheetId="4" hidden="1">#REF!</definedName>
    <definedName name="BExB610DZWIJP1B72U9QM42COH2B" localSheetId="5" hidden="1">#REF!</definedName>
    <definedName name="BExB610DZWIJP1B72U9QM42COH2B" hidden="1">#REF!</definedName>
    <definedName name="BExB6C3FUAKK9ML5T767NMWGA9YB" localSheetId="4" hidden="1">#REF!</definedName>
    <definedName name="BExB6C3FUAKK9ML5T767NMWGA9YB" localSheetId="5" hidden="1">#REF!</definedName>
    <definedName name="BExB6C3FUAKK9ML5T767NMWGA9YB" hidden="1">#REF!</definedName>
    <definedName name="BExB6C8X6JYRLKZKK17VE3QUNL3D" localSheetId="4" hidden="1">#REF!</definedName>
    <definedName name="BExB6C8X6JYRLKZKK17VE3QUNL3D" localSheetId="5" hidden="1">#REF!</definedName>
    <definedName name="BExB6C8X6JYRLKZKK17VE3QUNL3D" hidden="1">#REF!</definedName>
    <definedName name="BExB6HN3QRFPXM71MDUK21BKM7PF" localSheetId="4" hidden="1">#REF!</definedName>
    <definedName name="BExB6HN3QRFPXM71MDUK21BKM7PF" localSheetId="5" hidden="1">#REF!</definedName>
    <definedName name="BExB6HN3QRFPXM71MDUK21BKM7PF" hidden="1">#REF!</definedName>
    <definedName name="BExB6IZMHCZ3LB7N73KD90YB1HBZ" localSheetId="4" hidden="1">#REF!</definedName>
    <definedName name="BExB6IZMHCZ3LB7N73KD90YB1HBZ" localSheetId="5" hidden="1">#REF!</definedName>
    <definedName name="BExB6IZMHCZ3LB7N73KD90YB1HBZ" hidden="1">#REF!</definedName>
    <definedName name="BExB6RZAN4TW4BIS93TJP3MTSF2V" localSheetId="4" hidden="1">#REF!</definedName>
    <definedName name="BExB6RZAN4TW4BIS93TJP3MTSF2V" localSheetId="5" hidden="1">#REF!</definedName>
    <definedName name="BExB6RZAN4TW4BIS93TJP3MTSF2V" hidden="1">#REF!</definedName>
    <definedName name="BExB6SKVVBQPHZ4Y692I5525S418" localSheetId="4" hidden="1">#REF!</definedName>
    <definedName name="BExB6SKVVBQPHZ4Y692I5525S418" localSheetId="5" hidden="1">#REF!</definedName>
    <definedName name="BExB6SKVVBQPHZ4Y692I5525S418" hidden="1">#REF!</definedName>
    <definedName name="BExB719SGNX4Y8NE6JEXC555K596" localSheetId="4" hidden="1">#REF!</definedName>
    <definedName name="BExB719SGNX4Y8NE6JEXC555K596" localSheetId="5" hidden="1">#REF!</definedName>
    <definedName name="BExB719SGNX4Y8NE6JEXC555K596" hidden="1">#REF!</definedName>
    <definedName name="BExB7265DCHKS7V2OWRBXCZTEIW9" localSheetId="4" hidden="1">#REF!</definedName>
    <definedName name="BExB7265DCHKS7V2OWRBXCZTEIW9" localSheetId="5" hidden="1">#REF!</definedName>
    <definedName name="BExB7265DCHKS7V2OWRBXCZTEIW9" hidden="1">#REF!</definedName>
    <definedName name="BExB73DAG0L10ZK0L6HQWV9BISN7" localSheetId="4" hidden="1">#REF!</definedName>
    <definedName name="BExB73DAG0L10ZK0L6HQWV9BISN7" localSheetId="5" hidden="1">#REF!</definedName>
    <definedName name="BExB73DAG0L10ZK0L6HQWV9BISN7" hidden="1">#REF!</definedName>
    <definedName name="BExB74PS5P9G0P09Y6DZSCX0FLTJ" localSheetId="4" hidden="1">#REF!</definedName>
    <definedName name="BExB74PS5P9G0P09Y6DZSCX0FLTJ" localSheetId="5" hidden="1">#REF!</definedName>
    <definedName name="BExB74PS5P9G0P09Y6DZSCX0FLTJ" hidden="1">#REF!</definedName>
    <definedName name="BExB77KDAUB9VYWBDJP50RIW7Y73" localSheetId="4" hidden="1">#REF!</definedName>
    <definedName name="BExB77KDAUB9VYWBDJP50RIW7Y73" localSheetId="5" hidden="1">#REF!</definedName>
    <definedName name="BExB77KDAUB9VYWBDJP50RIW7Y73" hidden="1">#REF!</definedName>
    <definedName name="BExB78RH79J0MIF7H8CAZ0CFE88Q" localSheetId="4" hidden="1">#REF!</definedName>
    <definedName name="BExB78RH79J0MIF7H8CAZ0CFE88Q" localSheetId="5" hidden="1">#REF!</definedName>
    <definedName name="BExB78RH79J0MIF7H8CAZ0CFE88Q" hidden="1">#REF!</definedName>
    <definedName name="BExB7ELT09HGDVO5BJC1ZY9D09GZ" localSheetId="4" hidden="1">#REF!</definedName>
    <definedName name="BExB7ELT09HGDVO5BJC1ZY9D09GZ" localSheetId="5" hidden="1">#REF!</definedName>
    <definedName name="BExB7ELT09HGDVO5BJC1ZY9D09GZ" hidden="1">#REF!</definedName>
    <definedName name="BExB7PZU5KVXW0MOS9BQNVV0U4WD" localSheetId="4" hidden="1">#REF!</definedName>
    <definedName name="BExB7PZU5KVXW0MOS9BQNVV0U4WD" localSheetId="5" hidden="1">#REF!</definedName>
    <definedName name="BExB7PZU5KVXW0MOS9BQNVV0U4WD" hidden="1">#REF!</definedName>
    <definedName name="BExB7R1PBLH2KKT4OJI4ESYMV3B3" localSheetId="4" hidden="1">#REF!</definedName>
    <definedName name="BExB7R1PBLH2KKT4OJI4ESYMV3B3" localSheetId="5" hidden="1">#REF!</definedName>
    <definedName name="BExB7R1PBLH2KKT4OJI4ESYMV3B3" hidden="1">#REF!</definedName>
    <definedName name="BExB7SUFBKOZJWAZHJSNHTBMUZE4" localSheetId="4" hidden="1">#REF!</definedName>
    <definedName name="BExB7SUFBKOZJWAZHJSNHTBMUZE4" localSheetId="5" hidden="1">#REF!</definedName>
    <definedName name="BExB7SUFBKOZJWAZHJSNHTBMUZE4" hidden="1">#REF!</definedName>
    <definedName name="BExB806PAXX70XUTA3ZI7OORD78R" localSheetId="4" hidden="1">#REF!</definedName>
    <definedName name="BExB806PAXX70XUTA3ZI7OORD78R" localSheetId="5" hidden="1">#REF!</definedName>
    <definedName name="BExB806PAXX70XUTA3ZI7OORD78R" hidden="1">#REF!</definedName>
    <definedName name="BExB88FBDZ0MSRCK5MB3E06QBO1N" localSheetId="4" hidden="1">#REF!</definedName>
    <definedName name="BExB88FBDZ0MSRCK5MB3E06QBO1N" localSheetId="5" hidden="1">#REF!</definedName>
    <definedName name="BExB88FBDZ0MSRCK5MB3E06QBO1N" hidden="1">#REF!</definedName>
    <definedName name="BExB89H5ZI7PL41B4CQN2OSUPK7A" localSheetId="4" hidden="1">#REF!</definedName>
    <definedName name="BExB89H5ZI7PL41B4CQN2OSUPK7A" localSheetId="5" hidden="1">#REF!</definedName>
    <definedName name="BExB89H5ZI7PL41B4CQN2OSUPK7A" hidden="1">#REF!</definedName>
    <definedName name="BExB8HF4UBVZKQCSRFRUQL2EE6VL" localSheetId="4" hidden="1">#REF!</definedName>
    <definedName name="BExB8HF4UBVZKQCSRFRUQL2EE6VL" localSheetId="5" hidden="1">#REF!</definedName>
    <definedName name="BExB8HF4UBVZKQCSRFRUQL2EE6VL" hidden="1">#REF!</definedName>
    <definedName name="BExB8HKHKZ1ORJZUYGG2M4VSCC39" localSheetId="4" hidden="1">#REF!</definedName>
    <definedName name="BExB8HKHKZ1ORJZUYGG2M4VSCC39" localSheetId="5" hidden="1">#REF!</definedName>
    <definedName name="BExB8HKHKZ1ORJZUYGG2M4VSCC39" hidden="1">#REF!</definedName>
    <definedName name="BExB8PIBXT2X11LCOX7RIO57ITDV" localSheetId="4" hidden="1">#REF!</definedName>
    <definedName name="BExB8PIBXT2X11LCOX7RIO57ITDV" localSheetId="5" hidden="1">#REF!</definedName>
    <definedName name="BExB8PIBXT2X11LCOX7RIO57ITDV" hidden="1">#REF!</definedName>
    <definedName name="BExB8QPH8DC5BESEVPSMBCWVN6PO" localSheetId="4" hidden="1">#REF!</definedName>
    <definedName name="BExB8QPH8DC5BESEVPSMBCWVN6PO" localSheetId="5" hidden="1">#REF!</definedName>
    <definedName name="BExB8QPH8DC5BESEVPSMBCWVN6PO" hidden="1">#REF!</definedName>
    <definedName name="BExB8U5N0D85YR8APKN3PPKG0FWP" localSheetId="4" hidden="1">#REF!</definedName>
    <definedName name="BExB8U5N0D85YR8APKN3PPKG0FWP" localSheetId="5" hidden="1">#REF!</definedName>
    <definedName name="BExB8U5N0D85YR8APKN3PPKG0FWP" hidden="1">#REF!</definedName>
    <definedName name="BExB91I17P2IIQ85B7OF9X01BBL0" localSheetId="4" hidden="1">#REF!</definedName>
    <definedName name="BExB91I17P2IIQ85B7OF9X01BBL0" localSheetId="5" hidden="1">#REF!</definedName>
    <definedName name="BExB91I17P2IIQ85B7OF9X01BBL0" hidden="1">#REF!</definedName>
    <definedName name="BExB9DHI5I2TJ2LXYPM98EE81L27" localSheetId="4" hidden="1">#REF!</definedName>
    <definedName name="BExB9DHI5I2TJ2LXYPM98EE81L27" localSheetId="5" hidden="1">#REF!</definedName>
    <definedName name="BExB9DHI5I2TJ2LXYPM98EE81L27" hidden="1">#REF!</definedName>
    <definedName name="BExB9IVQ5K36625BTKIXXB3R8NKE" localSheetId="4" hidden="1">#REF!</definedName>
    <definedName name="BExB9IVQ5K36625BTKIXXB3R8NKE" localSheetId="5" hidden="1">#REF!</definedName>
    <definedName name="BExB9IVQ5K36625BTKIXXB3R8NKE" hidden="1">#REF!</definedName>
    <definedName name="BExB9Q2MZZHBGW8QQKVEYIMJBPIE" localSheetId="4" hidden="1">#REF!</definedName>
    <definedName name="BExB9Q2MZZHBGW8QQKVEYIMJBPIE" localSheetId="5" hidden="1">#REF!</definedName>
    <definedName name="BExB9Q2MZZHBGW8QQKVEYIMJBPIE" hidden="1">#REF!</definedName>
    <definedName name="BExB9UVAU97XX5IFJV05VHTKS512" localSheetId="4" hidden="1">#REF!</definedName>
    <definedName name="BExB9UVAU97XX5IFJV05VHTKS512" localSheetId="5" hidden="1">#REF!</definedName>
    <definedName name="BExB9UVAU97XX5IFJV05VHTKS512" hidden="1">#REF!</definedName>
    <definedName name="BExB9WTBZ1ZNJ5PYDE80FJ9A5MQS" localSheetId="4" hidden="1">#REF!</definedName>
    <definedName name="BExB9WTBZ1ZNJ5PYDE80FJ9A5MQS" localSheetId="5" hidden="1">#REF!</definedName>
    <definedName name="BExB9WTBZ1ZNJ5PYDE80FJ9A5MQS" hidden="1">#REF!</definedName>
    <definedName name="BExBA1GON0EZRJ20UYPILAPLNQWM" localSheetId="4" hidden="1">#REF!</definedName>
    <definedName name="BExBA1GON0EZRJ20UYPILAPLNQWM" localSheetId="5" hidden="1">#REF!</definedName>
    <definedName name="BExBA1GON0EZRJ20UYPILAPLNQWM" hidden="1">#REF!</definedName>
    <definedName name="BExBA1RFNTGEN0TO2IRNXT6F3QKR" localSheetId="4" hidden="1">#REF!</definedName>
    <definedName name="BExBA1RFNTGEN0TO2IRNXT6F3QKR" localSheetId="5" hidden="1">#REF!</definedName>
    <definedName name="BExBA1RFNTGEN0TO2IRNXT6F3QKR" hidden="1">#REF!</definedName>
    <definedName name="BExBA69ASGYRZW1G1DYIS9QRRTBN" localSheetId="4" hidden="1">#REF!</definedName>
    <definedName name="BExBA69ASGYRZW1G1DYIS9QRRTBN" localSheetId="5" hidden="1">#REF!</definedName>
    <definedName name="BExBA69ASGYRZW1G1DYIS9QRRTBN" hidden="1">#REF!</definedName>
    <definedName name="BExBA6K42582A14WFFWQ3Q8QQWB6" localSheetId="4" hidden="1">#REF!</definedName>
    <definedName name="BExBA6K42582A14WFFWQ3Q8QQWB6" localSheetId="5" hidden="1">#REF!</definedName>
    <definedName name="BExBA6K42582A14WFFWQ3Q8QQWB6" hidden="1">#REF!</definedName>
    <definedName name="BExBA6PL9AA5J2L0KPL378AA2VZ4" localSheetId="4" hidden="1">#REF!</definedName>
    <definedName name="BExBA6PL9AA5J2L0KPL378AA2VZ4" localSheetId="5" hidden="1">#REF!</definedName>
    <definedName name="BExBA6PL9AA5J2L0KPL378AA2VZ4" hidden="1">#REF!</definedName>
    <definedName name="BExBA8I5D4R8R2PYQ1K16TWGTOEP" localSheetId="4" hidden="1">#REF!</definedName>
    <definedName name="BExBA8I5D4R8R2PYQ1K16TWGTOEP" localSheetId="5" hidden="1">#REF!</definedName>
    <definedName name="BExBA8I5D4R8R2PYQ1K16TWGTOEP" hidden="1">#REF!</definedName>
    <definedName name="BExBA8NMWNC4ESE854DLVFP3K8UR" localSheetId="4" hidden="1">#REF!</definedName>
    <definedName name="BExBA8NMWNC4ESE854DLVFP3K8UR" localSheetId="5" hidden="1">#REF!</definedName>
    <definedName name="BExBA8NMWNC4ESE854DLVFP3K8UR" hidden="1">#REF!</definedName>
    <definedName name="BExBA93PE0DGUUTA7LLSIGBIXWE5" localSheetId="4" hidden="1">#REF!</definedName>
    <definedName name="BExBA93PE0DGUUTA7LLSIGBIXWE5" localSheetId="5" hidden="1">#REF!</definedName>
    <definedName name="BExBA93PE0DGUUTA7LLSIGBIXWE5" hidden="1">#REF!</definedName>
    <definedName name="BExBAAWGR2BBXC8GXEYNQ9TYNUN8" localSheetId="4" hidden="1">#REF!</definedName>
    <definedName name="BExBAAWGR2BBXC8GXEYNQ9TYNUN8" localSheetId="5" hidden="1">#REF!</definedName>
    <definedName name="BExBAAWGR2BBXC8GXEYNQ9TYNUN8" hidden="1">#REF!</definedName>
    <definedName name="BExBAG5D16CADDC0MWOKCY7JZQO0" localSheetId="4" hidden="1">#REF!</definedName>
    <definedName name="BExBAG5D16CADDC0MWOKCY7JZQO0" localSheetId="5" hidden="1">#REF!</definedName>
    <definedName name="BExBAG5D16CADDC0MWOKCY7JZQO0" hidden="1">#REF!</definedName>
    <definedName name="BExBAHY3NCFFKJ0L0RWLV9Q2XEA7" localSheetId="4" hidden="1">#REF!</definedName>
    <definedName name="BExBAHY3NCFFKJ0L0RWLV9Q2XEA7" localSheetId="5" hidden="1">#REF!</definedName>
    <definedName name="BExBAHY3NCFFKJ0L0RWLV9Q2XEA7" hidden="1">#REF!</definedName>
    <definedName name="BExBAI8X0FKDQJ6YZJQDTTG4ZCWY" localSheetId="4" hidden="1">#REF!</definedName>
    <definedName name="BExBAI8X0FKDQJ6YZJQDTTG4ZCWY" localSheetId="5" hidden="1">#REF!</definedName>
    <definedName name="BExBAI8X0FKDQJ6YZJQDTTG4ZCWY" hidden="1">#REF!</definedName>
    <definedName name="BExBAKN7XIBAXCF9PCNVS038PCQO" localSheetId="4" hidden="1">#REF!</definedName>
    <definedName name="BExBAKN7XIBAXCF9PCNVS038PCQO" localSheetId="5" hidden="1">#REF!</definedName>
    <definedName name="BExBAKN7XIBAXCF9PCNVS038PCQO" hidden="1">#REF!</definedName>
    <definedName name="BExBAKXZ7PBW3DDKKA5MWC1ZUC7O" localSheetId="4" hidden="1">#REF!</definedName>
    <definedName name="BExBAKXZ7PBW3DDKKA5MWC1ZUC7O" localSheetId="5" hidden="1">#REF!</definedName>
    <definedName name="BExBAKXZ7PBW3DDKKA5MWC1ZUC7O" hidden="1">#REF!</definedName>
    <definedName name="BExBAO8NLXZXHO6KCIECSFCH3RR0" localSheetId="4" hidden="1">#REF!</definedName>
    <definedName name="BExBAO8NLXZXHO6KCIECSFCH3RR0" localSheetId="5" hidden="1">#REF!</definedName>
    <definedName name="BExBAO8NLXZXHO6KCIECSFCH3RR0" hidden="1">#REF!</definedName>
    <definedName name="BExBAOOT1KBSIEISN1ADL4RMY879" localSheetId="4" hidden="1">#REF!</definedName>
    <definedName name="BExBAOOT1KBSIEISN1ADL4RMY879" localSheetId="5" hidden="1">#REF!</definedName>
    <definedName name="BExBAOOT1KBSIEISN1ADL4RMY879" hidden="1">#REF!</definedName>
    <definedName name="BExBAVKX8Q09370X1GCZWJ4E91YJ" localSheetId="4" hidden="1">#REF!</definedName>
    <definedName name="BExBAVKX8Q09370X1GCZWJ4E91YJ" localSheetId="5" hidden="1">#REF!</definedName>
    <definedName name="BExBAVKX8Q09370X1GCZWJ4E91YJ" hidden="1">#REF!</definedName>
    <definedName name="BExBAX2X2ENJYO4QTR5VAIQ86L7B" localSheetId="4" hidden="1">#REF!</definedName>
    <definedName name="BExBAX2X2ENJYO4QTR5VAIQ86L7B" localSheetId="5" hidden="1">#REF!</definedName>
    <definedName name="BExBAX2X2ENJYO4QTR5VAIQ86L7B" hidden="1">#REF!</definedName>
    <definedName name="BExBAZ13D3F1DVJQ6YJ8JGUYEYJE" localSheetId="4" hidden="1">#REF!</definedName>
    <definedName name="BExBAZ13D3F1DVJQ6YJ8JGUYEYJE" localSheetId="5" hidden="1">#REF!</definedName>
    <definedName name="BExBAZ13D3F1DVJQ6YJ8JGUYEYJE" hidden="1">#REF!</definedName>
    <definedName name="BExBBTG649R9I0CT042JLL8LXV18" localSheetId="4" hidden="1">#REF!</definedName>
    <definedName name="BExBBTG649R9I0CT042JLL8LXV18" localSheetId="5" hidden="1">#REF!</definedName>
    <definedName name="BExBBTG649R9I0CT042JLL8LXV18" hidden="1">#REF!</definedName>
    <definedName name="BExBBUCJQRR74Q7GPWDEZXYK2KJL" localSheetId="4" hidden="1">#REF!</definedName>
    <definedName name="BExBBUCJQRR74Q7GPWDEZXYK2KJL" localSheetId="5" hidden="1">#REF!</definedName>
    <definedName name="BExBBUCJQRR74Q7GPWDEZXYK2KJL" hidden="1">#REF!</definedName>
    <definedName name="BExBBV8XVMD9CKZY711T0BN7H3PM" localSheetId="4" hidden="1">#REF!</definedName>
    <definedName name="BExBBV8XVMD9CKZY711T0BN7H3PM" localSheetId="5" hidden="1">#REF!</definedName>
    <definedName name="BExBBV8XVMD9CKZY711T0BN7H3PM" hidden="1">#REF!</definedName>
    <definedName name="BExBC5L31H53WLFYF54SQM4A7EU4" localSheetId="4" hidden="1">#REF!</definedName>
    <definedName name="BExBC5L31H53WLFYF54SQM4A7EU4" localSheetId="5" hidden="1">#REF!</definedName>
    <definedName name="BExBC5L31H53WLFYF54SQM4A7EU4" hidden="1">#REF!</definedName>
    <definedName name="BExBC78HXWXHO3XAB6E8NVTBGLJS" localSheetId="4" hidden="1">#REF!</definedName>
    <definedName name="BExBC78HXWXHO3XAB6E8NVTBGLJS" localSheetId="5" hidden="1">#REF!</definedName>
    <definedName name="BExBC78HXWXHO3XAB6E8NVTBGLJS" hidden="1">#REF!</definedName>
    <definedName name="BExBCATYYZZEDHH6VTB2O2HIRMIR" localSheetId="4" hidden="1">#REF!</definedName>
    <definedName name="BExBCATYYZZEDHH6VTB2O2HIRMIR" localSheetId="5" hidden="1">#REF!</definedName>
    <definedName name="BExBCATYYZZEDHH6VTB2O2HIRMIR" hidden="1">#REF!</definedName>
    <definedName name="BExBCKKJTIRKC1RZJRTK65HHLX4W" localSheetId="4" hidden="1">#REF!</definedName>
    <definedName name="BExBCKKJTIRKC1RZJRTK65HHLX4W" localSheetId="5" hidden="1">#REF!</definedName>
    <definedName name="BExBCKKJTIRKC1RZJRTK65HHLX4W" hidden="1">#REF!</definedName>
    <definedName name="BExBCLMEPAN3XXX174TU8SS0627Q" localSheetId="4" hidden="1">#REF!</definedName>
    <definedName name="BExBCLMEPAN3XXX174TU8SS0627Q" localSheetId="5" hidden="1">#REF!</definedName>
    <definedName name="BExBCLMEPAN3XXX174TU8SS0627Q" hidden="1">#REF!</definedName>
    <definedName name="BExBCRBEYR2KZ8FAQFZ2NHY13WIY" localSheetId="4" hidden="1">#REF!</definedName>
    <definedName name="BExBCRBEYR2KZ8FAQFZ2NHY13WIY" localSheetId="5" hidden="1">#REF!</definedName>
    <definedName name="BExBCRBEYR2KZ8FAQFZ2NHY13WIY" hidden="1">#REF!</definedName>
    <definedName name="BExBD05M2XLZ3FDJC1J5FM7IICZB" localSheetId="4" hidden="1">'[15]10.08.2 - 2008 Expense'!#REF!</definedName>
    <definedName name="BExBD05M2XLZ3FDJC1J5FM7IICZB" localSheetId="5" hidden="1">'[15]10.08.2 - 2008 Expense'!#REF!</definedName>
    <definedName name="BExBD05M2XLZ3FDJC1J5FM7IICZB" hidden="1">'[15]10.08.2 - 2008 Expense'!#REF!</definedName>
    <definedName name="BExBD4I559NXSV6J07Q343TKYMVJ" localSheetId="4" hidden="1">#REF!</definedName>
    <definedName name="BExBD4I559NXSV6J07Q343TKYMVJ" localSheetId="5" hidden="1">#REF!</definedName>
    <definedName name="BExBD4I559NXSV6J07Q343TKYMVJ" hidden="1">#REF!</definedName>
    <definedName name="BExBDBZQLTX3OGFYGULQFK5WEZU5" localSheetId="4" hidden="1">#REF!</definedName>
    <definedName name="BExBDBZQLTX3OGFYGULQFK5WEZU5" localSheetId="5" hidden="1">#REF!</definedName>
    <definedName name="BExBDBZQLTX3OGFYGULQFK5WEZU5" hidden="1">#REF!</definedName>
    <definedName name="BExBDJS9TUEU8Z84IV59E5V4T8K6" localSheetId="4" hidden="1">#REF!</definedName>
    <definedName name="BExBDJS9TUEU8Z84IV59E5V4T8K6" localSheetId="5" hidden="1">#REF!</definedName>
    <definedName name="BExBDJS9TUEU8Z84IV59E5V4T8K6" hidden="1">#REF!</definedName>
    <definedName name="BExBDKOMSVH4XMH52CFJ3F028I9R" localSheetId="4" hidden="1">#REF!</definedName>
    <definedName name="BExBDKOMSVH4XMH52CFJ3F028I9R" localSheetId="5" hidden="1">#REF!</definedName>
    <definedName name="BExBDKOMSVH4XMH52CFJ3F028I9R" hidden="1">#REF!</definedName>
    <definedName name="BExBDSRXVZQ0W5WXQMP5XD00GRRL" localSheetId="4" hidden="1">#REF!</definedName>
    <definedName name="BExBDSRXVZQ0W5WXQMP5XD00GRRL" localSheetId="5" hidden="1">#REF!</definedName>
    <definedName name="BExBDSRXVZQ0W5WXQMP5XD00GRRL" hidden="1">#REF!</definedName>
    <definedName name="BExBDT87JCZT4EZQQ1HEUN7ZAMNT" localSheetId="4" hidden="1">#REF!</definedName>
    <definedName name="BExBDT87JCZT4EZQQ1HEUN7ZAMNT" localSheetId="5" hidden="1">#REF!</definedName>
    <definedName name="BExBDT87JCZT4EZQQ1HEUN7ZAMNT" hidden="1">#REF!</definedName>
    <definedName name="BExBDUVGK3E1J4JY9ZYTS7V14BLY" localSheetId="4" hidden="1">#REF!</definedName>
    <definedName name="BExBDUVGK3E1J4JY9ZYTS7V14BLY" localSheetId="5" hidden="1">#REF!</definedName>
    <definedName name="BExBDUVGK3E1J4JY9ZYTS7V14BLY" hidden="1">#REF!</definedName>
    <definedName name="BExBDVH3DOL955WK34ZBD4XWH6OI" localSheetId="4" hidden="1">'[15]10.08.5 - 2008 Capital - TDBU'!#REF!</definedName>
    <definedName name="BExBDVH3DOL955WK34ZBD4XWH6OI" localSheetId="5" hidden="1">'[15]10.08.5 - 2008 Capital - TDBU'!#REF!</definedName>
    <definedName name="BExBDVH3DOL955WK34ZBD4XWH6OI" hidden="1">'[15]10.08.5 - 2008 Capital - TDBU'!#REF!</definedName>
    <definedName name="BExBE162OSBKD30I7T1DKKPT3I9I" localSheetId="4" hidden="1">#REF!</definedName>
    <definedName name="BExBE162OSBKD30I7T1DKKPT3I9I" localSheetId="5" hidden="1">#REF!</definedName>
    <definedName name="BExBE162OSBKD30I7T1DKKPT3I9I" hidden="1">#REF!</definedName>
    <definedName name="BExBE5YPUY1T7N7DHMMIGGXK8TMP" localSheetId="4" hidden="1">#REF!</definedName>
    <definedName name="BExBE5YPUY1T7N7DHMMIGGXK8TMP" localSheetId="5" hidden="1">#REF!</definedName>
    <definedName name="BExBE5YPUY1T7N7DHMMIGGXK8TMP" hidden="1">#REF!</definedName>
    <definedName name="BExBE827OBMEXJZS59TKFQS6FC0Z" localSheetId="4" hidden="1">#REF!</definedName>
    <definedName name="BExBE827OBMEXJZS59TKFQS6FC0Z" localSheetId="5" hidden="1">#REF!</definedName>
    <definedName name="BExBE827OBMEXJZS59TKFQS6FC0Z" hidden="1">#REF!</definedName>
    <definedName name="BExBEC9ATLQZF86W1M3APSM4HEOH" localSheetId="4" hidden="1">#REF!</definedName>
    <definedName name="BExBEC9ATLQZF86W1M3APSM4HEOH" localSheetId="5" hidden="1">#REF!</definedName>
    <definedName name="BExBEC9ATLQZF86W1M3APSM4HEOH" hidden="1">#REF!</definedName>
    <definedName name="BExBEHCOWXYAJ0G8WL2C0YAEM0A3" localSheetId="4" hidden="1">#REF!</definedName>
    <definedName name="BExBEHCOWXYAJ0G8WL2C0YAEM0A3" localSheetId="5" hidden="1">#REF!</definedName>
    <definedName name="BExBEHCOWXYAJ0G8WL2C0YAEM0A3" hidden="1">#REF!</definedName>
    <definedName name="BExBEIUMJGTX2SBNU3E8Z2XPR27P" localSheetId="4" hidden="1">#REF!</definedName>
    <definedName name="BExBEIUMJGTX2SBNU3E8Z2XPR27P" localSheetId="5" hidden="1">#REF!</definedName>
    <definedName name="BExBEIUMJGTX2SBNU3E8Z2XPR27P" hidden="1">#REF!</definedName>
    <definedName name="BExBEYFQJE9YK12A6JBMRFKEC7RN" localSheetId="4" hidden="1">#REF!</definedName>
    <definedName name="BExBEYFQJE9YK12A6JBMRFKEC7RN" localSheetId="5" hidden="1">#REF!</definedName>
    <definedName name="BExBEYFQJE9YK12A6JBMRFKEC7RN" hidden="1">#REF!</definedName>
    <definedName name="BExBG1ED81J2O4A2S5F5Y3BPHMCR" localSheetId="4" hidden="1">#REF!</definedName>
    <definedName name="BExBG1ED81J2O4A2S5F5Y3BPHMCR" localSheetId="5" hidden="1">#REF!</definedName>
    <definedName name="BExBG1ED81J2O4A2S5F5Y3BPHMCR" hidden="1">#REF!</definedName>
    <definedName name="BExCRHX1OTQXWVM4RKG8IHHYCVFP" localSheetId="4" hidden="1">#REF!</definedName>
    <definedName name="BExCRHX1OTQXWVM4RKG8IHHYCVFP" localSheetId="5" hidden="1">#REF!</definedName>
    <definedName name="BExCRHX1OTQXWVM4RKG8IHHYCVFP" hidden="1">#REF!</definedName>
    <definedName name="BExCRLIHS7466WFJ3RPIUGGXYESZ" localSheetId="4" hidden="1">#REF!</definedName>
    <definedName name="BExCRLIHS7466WFJ3RPIUGGXYESZ" localSheetId="5" hidden="1">#REF!</definedName>
    <definedName name="BExCRLIHS7466WFJ3RPIUGGXYESZ" hidden="1">#REF!</definedName>
    <definedName name="BExCS1EDDUEAEWHVYXHIP9I1WCJH" localSheetId="4" hidden="1">#REF!</definedName>
    <definedName name="BExCS1EDDUEAEWHVYXHIP9I1WCJH" localSheetId="5" hidden="1">#REF!</definedName>
    <definedName name="BExCS1EDDUEAEWHVYXHIP9I1WCJH" hidden="1">#REF!</definedName>
    <definedName name="BExCS6SLRCBH006GNRE27HFRHP40" localSheetId="4" hidden="1">#REF!</definedName>
    <definedName name="BExCS6SLRCBH006GNRE27HFRHP40" localSheetId="5" hidden="1">#REF!</definedName>
    <definedName name="BExCS6SLRCBH006GNRE27HFRHP40" hidden="1">#REF!</definedName>
    <definedName name="BExCS7ZPMHFJ4UJDAL8CQOLSZ13B" localSheetId="4" hidden="1">#REF!</definedName>
    <definedName name="BExCS7ZPMHFJ4UJDAL8CQOLSZ13B" localSheetId="5" hidden="1">#REF!</definedName>
    <definedName name="BExCS7ZPMHFJ4UJDAL8CQOLSZ13B" hidden="1">#REF!</definedName>
    <definedName name="BExCS8W4NJUZH9S1CYB6XSDLEPBW" localSheetId="4" hidden="1">#REF!</definedName>
    <definedName name="BExCS8W4NJUZH9S1CYB6XSDLEPBW" localSheetId="5" hidden="1">#REF!</definedName>
    <definedName name="BExCS8W4NJUZH9S1CYB6XSDLEPBW" hidden="1">#REF!</definedName>
    <definedName name="BExCSAE1M6G20R41J0Y24YNN0YC1" localSheetId="4" hidden="1">#REF!</definedName>
    <definedName name="BExCSAE1M6G20R41J0Y24YNN0YC1" localSheetId="5" hidden="1">#REF!</definedName>
    <definedName name="BExCSAE1M6G20R41J0Y24YNN0YC1" hidden="1">#REF!</definedName>
    <definedName name="BExCSAOUZOYKHN7HV511TO8VDJ02" localSheetId="4" hidden="1">#REF!</definedName>
    <definedName name="BExCSAOUZOYKHN7HV511TO8VDJ02" localSheetId="5" hidden="1">#REF!</definedName>
    <definedName name="BExCSAOUZOYKHN7HV511TO8VDJ02" hidden="1">#REF!</definedName>
    <definedName name="BExCSGOMZRUX4W3XE4LX5XXH5F2L" localSheetId="4" hidden="1">#REF!</definedName>
    <definedName name="BExCSGOMZRUX4W3XE4LX5XXH5F2L" localSheetId="5" hidden="1">#REF!</definedName>
    <definedName name="BExCSGOMZRUX4W3XE4LX5XXH5F2L" hidden="1">#REF!</definedName>
    <definedName name="BExCSMOFTXSUEC1T46LR1UPYRCX5" localSheetId="4" hidden="1">#REF!</definedName>
    <definedName name="BExCSMOFTXSUEC1T46LR1UPYRCX5" localSheetId="5" hidden="1">#REF!</definedName>
    <definedName name="BExCSMOFTXSUEC1T46LR1UPYRCX5" hidden="1">#REF!</definedName>
    <definedName name="BExCSMTPZZ9RQU93PT4098LW6KAZ" localSheetId="4" hidden="1">#REF!</definedName>
    <definedName name="BExCSMTPZZ9RQU93PT4098LW6KAZ" localSheetId="5" hidden="1">#REF!</definedName>
    <definedName name="BExCSMTPZZ9RQU93PT4098LW6KAZ" hidden="1">#REF!</definedName>
    <definedName name="BExCSSDG3TM6TPKS19E9QYJEELZ6" localSheetId="4" hidden="1">#REF!</definedName>
    <definedName name="BExCSSDG3TM6TPKS19E9QYJEELZ6" localSheetId="5" hidden="1">#REF!</definedName>
    <definedName name="BExCSSDG3TM6TPKS19E9QYJEELZ6" hidden="1">#REF!</definedName>
    <definedName name="BExCSZV7U67UWXL2HKJNM5W1E4OO" localSheetId="4" hidden="1">#REF!</definedName>
    <definedName name="BExCSZV7U67UWXL2HKJNM5W1E4OO" localSheetId="5" hidden="1">#REF!</definedName>
    <definedName name="BExCSZV7U67UWXL2HKJNM5W1E4OO" hidden="1">#REF!</definedName>
    <definedName name="BExCT4NSDT61OCH04Y2QIFIOP75H" localSheetId="4" hidden="1">#REF!</definedName>
    <definedName name="BExCT4NSDT61OCH04Y2QIFIOP75H" localSheetId="5" hidden="1">#REF!</definedName>
    <definedName name="BExCT4NSDT61OCH04Y2QIFIOP75H" hidden="1">#REF!</definedName>
    <definedName name="BExCTDNIGAFFV0FMRGUS25TGONCJ" localSheetId="4" hidden="1">#REF!</definedName>
    <definedName name="BExCTDNIGAFFV0FMRGUS25TGONCJ" localSheetId="5" hidden="1">#REF!</definedName>
    <definedName name="BExCTDNIGAFFV0FMRGUS25TGONCJ" hidden="1">#REF!</definedName>
    <definedName name="BExCTNE23PLYUM60ZCQ942C1KG81" localSheetId="4" hidden="1">#REF!</definedName>
    <definedName name="BExCTNE23PLYUM60ZCQ942C1KG81" localSheetId="5" hidden="1">#REF!</definedName>
    <definedName name="BExCTNE23PLYUM60ZCQ942C1KG81" hidden="1">#REF!</definedName>
    <definedName name="BExCTW8G3VCZ55S09HTUGXKB1P2M" localSheetId="4" hidden="1">#REF!</definedName>
    <definedName name="BExCTW8G3VCZ55S09HTUGXKB1P2M" localSheetId="5" hidden="1">#REF!</definedName>
    <definedName name="BExCTW8G3VCZ55S09HTUGXKB1P2M" hidden="1">#REF!</definedName>
    <definedName name="BExCTWJ9A4QCQ9OZN28V6HYAACMI" localSheetId="4" hidden="1">#REF!</definedName>
    <definedName name="BExCTWJ9A4QCQ9OZN28V6HYAACMI" localSheetId="5" hidden="1">#REF!</definedName>
    <definedName name="BExCTWJ9A4QCQ9OZN28V6HYAACMI" hidden="1">#REF!</definedName>
    <definedName name="BExCTYS2KX0QANOLT8LGZ9WV3S3T" localSheetId="4" hidden="1">#REF!</definedName>
    <definedName name="BExCTYS2KX0QANOLT8LGZ9WV3S3T" localSheetId="5" hidden="1">#REF!</definedName>
    <definedName name="BExCTYS2KX0QANOLT8LGZ9WV3S3T" hidden="1">#REF!</definedName>
    <definedName name="BExCTZZ9JNES4EDHW97NP0EGQALX" localSheetId="4" hidden="1">#REF!</definedName>
    <definedName name="BExCTZZ9JNES4EDHW97NP0EGQALX" localSheetId="5" hidden="1">#REF!</definedName>
    <definedName name="BExCTZZ9JNES4EDHW97NP0EGQALX" hidden="1">#REF!</definedName>
    <definedName name="BExCU0A1V6NMZQ9ASYJ8QIVQ5UR2" localSheetId="4" hidden="1">#REF!</definedName>
    <definedName name="BExCU0A1V6NMZQ9ASYJ8QIVQ5UR2" localSheetId="5" hidden="1">#REF!</definedName>
    <definedName name="BExCU0A1V6NMZQ9ASYJ8QIVQ5UR2" hidden="1">#REF!</definedName>
    <definedName name="BExCU2834920JBHSPCRC4UF80OLL" localSheetId="4" hidden="1">#REF!</definedName>
    <definedName name="BExCU2834920JBHSPCRC4UF80OLL" localSheetId="5" hidden="1">#REF!</definedName>
    <definedName name="BExCU2834920JBHSPCRC4UF80OLL" hidden="1">#REF!</definedName>
    <definedName name="BExCU8O54I3P3WRYWY1CRP3S78QY" localSheetId="4" hidden="1">#REF!</definedName>
    <definedName name="BExCU8O54I3P3WRYWY1CRP3S78QY" localSheetId="5" hidden="1">#REF!</definedName>
    <definedName name="BExCU8O54I3P3WRYWY1CRP3S78QY" hidden="1">#REF!</definedName>
    <definedName name="BExCUBILFA1EYYEOFEX37L275Z4P" localSheetId="4" hidden="1">#REF!</definedName>
    <definedName name="BExCUBILFA1EYYEOFEX37L275Z4P" localSheetId="5" hidden="1">#REF!</definedName>
    <definedName name="BExCUBILFA1EYYEOFEX37L275Z4P" hidden="1">#REF!</definedName>
    <definedName name="BExCUDRJO23YOKT8GPWOVQ4XEHF5" localSheetId="4" hidden="1">#REF!</definedName>
    <definedName name="BExCUDRJO23YOKT8GPWOVQ4XEHF5" localSheetId="5" hidden="1">#REF!</definedName>
    <definedName name="BExCUDRJO23YOKT8GPWOVQ4XEHF5" hidden="1">#REF!</definedName>
    <definedName name="BExCUPAXFR16YMWL30ME3F3BSRDZ" localSheetId="4" hidden="1">#REF!</definedName>
    <definedName name="BExCUPAXFR16YMWL30ME3F3BSRDZ" localSheetId="5" hidden="1">#REF!</definedName>
    <definedName name="BExCUPAXFR16YMWL30ME3F3BSRDZ" hidden="1">#REF!</definedName>
    <definedName name="BExCUR94DHCE47PUUWEMT5QZOYR2" localSheetId="4" hidden="1">#REF!</definedName>
    <definedName name="BExCUR94DHCE47PUUWEMT5QZOYR2" localSheetId="5" hidden="1">#REF!</definedName>
    <definedName name="BExCUR94DHCE47PUUWEMT5QZOYR2" hidden="1">#REF!</definedName>
    <definedName name="BExCUT768Y9WTBMX7GXYUGHWIXZD" localSheetId="4" hidden="1">'[15]10.08.2 - 2008 Expense'!#REF!</definedName>
    <definedName name="BExCUT768Y9WTBMX7GXYUGHWIXZD" localSheetId="5" hidden="1">'[15]10.08.2 - 2008 Expense'!#REF!</definedName>
    <definedName name="BExCUT768Y9WTBMX7GXYUGHWIXZD" hidden="1">'[15]10.08.2 - 2008 Expense'!#REF!</definedName>
    <definedName name="BExCUW1QXVMEP3B9SFPNEEWCG9I0" localSheetId="4" hidden="1">'[15]10.08.5 - 2008 Capital - TDBU'!#REF!</definedName>
    <definedName name="BExCUW1QXVMEP3B9SFPNEEWCG9I0" localSheetId="5" hidden="1">'[15]10.08.5 - 2008 Capital - TDBU'!#REF!</definedName>
    <definedName name="BExCUW1QXVMEP3B9SFPNEEWCG9I0" hidden="1">'[15]10.08.5 - 2008 Capital - TDBU'!#REF!</definedName>
    <definedName name="BExCUWN57J3KE1LMYFY8FAMDD57T" localSheetId="4" hidden="1">#REF!</definedName>
    <definedName name="BExCUWN57J3KE1LMYFY8FAMDD57T" localSheetId="5" hidden="1">#REF!</definedName>
    <definedName name="BExCUWN57J3KE1LMYFY8FAMDD57T" hidden="1">#REF!</definedName>
    <definedName name="BExCV4VXZA9HAYPSLTWYK66MGS3Y" localSheetId="4" hidden="1">#REF!</definedName>
    <definedName name="BExCV4VXZA9HAYPSLTWYK66MGS3Y" localSheetId="5" hidden="1">#REF!</definedName>
    <definedName name="BExCV4VXZA9HAYPSLTWYK66MGS3Y" hidden="1">#REF!</definedName>
    <definedName name="BExCV634L7SVHGB0UDDTRRQ2Q72H" localSheetId="4" hidden="1">#REF!</definedName>
    <definedName name="BExCV634L7SVHGB0UDDTRRQ2Q72H" localSheetId="5" hidden="1">#REF!</definedName>
    <definedName name="BExCV634L7SVHGB0UDDTRRQ2Q72H" hidden="1">#REF!</definedName>
    <definedName name="BExCVA4UIZYJL3LZ7EQQOM9CIPAD" localSheetId="4" hidden="1">#REF!</definedName>
    <definedName name="BExCVA4UIZYJL3LZ7EQQOM9CIPAD" localSheetId="5" hidden="1">#REF!</definedName>
    <definedName name="BExCVA4UIZYJL3LZ7EQQOM9CIPAD" hidden="1">#REF!</definedName>
    <definedName name="BExCVBMRUN39FYTXYMM2N12EFLG1" localSheetId="4" hidden="1">#REF!</definedName>
    <definedName name="BExCVBMRUN39FYTXYMM2N12EFLG1" localSheetId="5" hidden="1">#REF!</definedName>
    <definedName name="BExCVBMRUN39FYTXYMM2N12EFLG1" hidden="1">#REF!</definedName>
    <definedName name="BExCVBXGSXT9FWJRG62PX9S1RK83" localSheetId="4" hidden="1">#REF!</definedName>
    <definedName name="BExCVBXGSXT9FWJRG62PX9S1RK83" localSheetId="5" hidden="1">#REF!</definedName>
    <definedName name="BExCVBXGSXT9FWJRG62PX9S1RK83" hidden="1">#REF!</definedName>
    <definedName name="BExCVEH7A1VWBBC4BVU6VNJA1WGJ" localSheetId="4" hidden="1">#REF!</definedName>
    <definedName name="BExCVEH7A1VWBBC4BVU6VNJA1WGJ" localSheetId="5" hidden="1">#REF!</definedName>
    <definedName name="BExCVEH7A1VWBBC4BVU6VNJA1WGJ" hidden="1">#REF!</definedName>
    <definedName name="BExCVHBNLOHNFS0JAV3I1XGPNH9W" localSheetId="4" hidden="1">#REF!</definedName>
    <definedName name="BExCVHBNLOHNFS0JAV3I1XGPNH9W" localSheetId="5" hidden="1">#REF!</definedName>
    <definedName name="BExCVHBNLOHNFS0JAV3I1XGPNH9W" hidden="1">#REF!</definedName>
    <definedName name="BExCVI86R31A2IOZIEBY1FJLVILD" localSheetId="4" hidden="1">#REF!</definedName>
    <definedName name="BExCVI86R31A2IOZIEBY1FJLVILD" localSheetId="5" hidden="1">#REF!</definedName>
    <definedName name="BExCVI86R31A2IOZIEBY1FJLVILD" hidden="1">#REF!</definedName>
    <definedName name="BExCVKGZXE0I9EIXKBZVSGSEY2RR" localSheetId="4" hidden="1">#REF!</definedName>
    <definedName name="BExCVKGZXE0I9EIXKBZVSGSEY2RR" localSheetId="5" hidden="1">#REF!</definedName>
    <definedName name="BExCVKGZXE0I9EIXKBZVSGSEY2RR" hidden="1">#REF!</definedName>
    <definedName name="BExCVM4B2PZUHY0W5DLK6RO6HSGU" localSheetId="4" hidden="1">#REF!</definedName>
    <definedName name="BExCVM4B2PZUHY0W5DLK6RO6HSGU" localSheetId="5" hidden="1">#REF!</definedName>
    <definedName name="BExCVM4B2PZUHY0W5DLK6RO6HSGU" hidden="1">#REF!</definedName>
    <definedName name="BExCVV44WY5807WGMTGKPW0GT256" localSheetId="4" hidden="1">#REF!</definedName>
    <definedName name="BExCVV44WY5807WGMTGKPW0GT256" localSheetId="5" hidden="1">#REF!</definedName>
    <definedName name="BExCVV44WY5807WGMTGKPW0GT256" hidden="1">#REF!</definedName>
    <definedName name="BExCVZ5PN4V6MRBZ04PZJW3GEF8S" localSheetId="4" hidden="1">#REF!</definedName>
    <definedName name="BExCVZ5PN4V6MRBZ04PZJW3GEF8S" localSheetId="5" hidden="1">#REF!</definedName>
    <definedName name="BExCVZ5PN4V6MRBZ04PZJW3GEF8S" hidden="1">#REF!</definedName>
    <definedName name="BExCW13R0GWJYGXZBNCPAHQN4NR2" localSheetId="4" hidden="1">#REF!</definedName>
    <definedName name="BExCW13R0GWJYGXZBNCPAHQN4NR2" localSheetId="5" hidden="1">#REF!</definedName>
    <definedName name="BExCW13R0GWJYGXZBNCPAHQN4NR2" hidden="1">#REF!</definedName>
    <definedName name="BExCW9Y5HWU4RJTNX74O6L24VGCK" localSheetId="4" hidden="1">#REF!</definedName>
    <definedName name="BExCW9Y5HWU4RJTNX74O6L24VGCK" localSheetId="5" hidden="1">#REF!</definedName>
    <definedName name="BExCW9Y5HWU4RJTNX74O6L24VGCK" hidden="1">#REF!</definedName>
    <definedName name="BExCWJOP24TCAR0PRZG8HD526AHX" localSheetId="4" hidden="1">#REF!</definedName>
    <definedName name="BExCWJOP24TCAR0PRZG8HD526AHX" localSheetId="5" hidden="1">#REF!</definedName>
    <definedName name="BExCWJOP24TCAR0PRZG8HD526AHX" hidden="1">#REF!</definedName>
    <definedName name="BExCWM8JQB8SI9MNZVUOQN3547K8" localSheetId="4" hidden="1">#REF!</definedName>
    <definedName name="BExCWM8JQB8SI9MNZVUOQN3547K8" localSheetId="5" hidden="1">#REF!</definedName>
    <definedName name="BExCWM8JQB8SI9MNZVUOQN3547K8" hidden="1">#REF!</definedName>
    <definedName name="BExCWOBVOESHXLNFULF3L3PHKV9U" localSheetId="4" hidden="1">#REF!</definedName>
    <definedName name="BExCWOBVOESHXLNFULF3L3PHKV9U" localSheetId="5" hidden="1">#REF!</definedName>
    <definedName name="BExCWOBVOESHXLNFULF3L3PHKV9U" hidden="1">#REF!</definedName>
    <definedName name="BExCWP2YCA04PGYT4V2CKSHBG2N7" localSheetId="4" hidden="1">#REF!</definedName>
    <definedName name="BExCWP2YCA04PGYT4V2CKSHBG2N7" localSheetId="5" hidden="1">#REF!</definedName>
    <definedName name="BExCWP2YCA04PGYT4V2CKSHBG2N7" hidden="1">#REF!</definedName>
    <definedName name="BExCWPDPESGZS07QGBLSBWDNVJLZ" localSheetId="4" hidden="1">#REF!</definedName>
    <definedName name="BExCWPDPESGZS07QGBLSBWDNVJLZ" localSheetId="5" hidden="1">#REF!</definedName>
    <definedName name="BExCWPDPESGZS07QGBLSBWDNVJLZ" hidden="1">#REF!</definedName>
    <definedName name="BExCWTVKHIVCRHF8GC39KI58YM5K" localSheetId="4" hidden="1">#REF!</definedName>
    <definedName name="BExCWTVKHIVCRHF8GC39KI58YM5K" localSheetId="5" hidden="1">#REF!</definedName>
    <definedName name="BExCWTVKHIVCRHF8GC39KI58YM5K" hidden="1">#REF!</definedName>
    <definedName name="BExCWZPWC0LNH9ZNEEWXFFTQFZN4" localSheetId="4" hidden="1">#REF!</definedName>
    <definedName name="BExCWZPWC0LNH9ZNEEWXFFTQFZN4" localSheetId="5" hidden="1">#REF!</definedName>
    <definedName name="BExCWZPWC0LNH9ZNEEWXFFTQFZN4" hidden="1">#REF!</definedName>
    <definedName name="BExCX2KGRZBRVLZNM8SUSIE6A0RL" localSheetId="4" hidden="1">#REF!</definedName>
    <definedName name="BExCX2KGRZBRVLZNM8SUSIE6A0RL" localSheetId="5" hidden="1">#REF!</definedName>
    <definedName name="BExCX2KGRZBRVLZNM8SUSIE6A0RL" hidden="1">#REF!</definedName>
    <definedName name="BExCX30QEPK6YY3L5B9A865PM1XZ" localSheetId="4" hidden="1">#REF!</definedName>
    <definedName name="BExCX30QEPK6YY3L5B9A865PM1XZ" localSheetId="5" hidden="1">#REF!</definedName>
    <definedName name="BExCX30QEPK6YY3L5B9A865PM1XZ" hidden="1">#REF!</definedName>
    <definedName name="BExCX3X451T70LZ1VF95L7W4Y4TM" localSheetId="4" hidden="1">#REF!</definedName>
    <definedName name="BExCX3X451T70LZ1VF95L7W4Y4TM" localSheetId="5" hidden="1">#REF!</definedName>
    <definedName name="BExCX3X451T70LZ1VF95L7W4Y4TM" hidden="1">#REF!</definedName>
    <definedName name="BExCX4NZ2N1OUGXM7EV0U7VULJMM" localSheetId="4" hidden="1">#REF!</definedName>
    <definedName name="BExCX4NZ2N1OUGXM7EV0U7VULJMM" localSheetId="5" hidden="1">#REF!</definedName>
    <definedName name="BExCX4NZ2N1OUGXM7EV0U7VULJMM" hidden="1">#REF!</definedName>
    <definedName name="BExCX5KCKNR3QHCET9D7RK52DEJB" localSheetId="4" hidden="1">#REF!</definedName>
    <definedName name="BExCX5KCKNR3QHCET9D7RK52DEJB" localSheetId="5" hidden="1">#REF!</definedName>
    <definedName name="BExCX5KCKNR3QHCET9D7RK52DEJB" hidden="1">#REF!</definedName>
    <definedName name="BExCX8V1U9KN0DWRM7RHUYCTBVEN" localSheetId="4" hidden="1">#REF!</definedName>
    <definedName name="BExCX8V1U9KN0DWRM7RHUYCTBVEN" localSheetId="5" hidden="1">#REF!</definedName>
    <definedName name="BExCX8V1U9KN0DWRM7RHUYCTBVEN" hidden="1">#REF!</definedName>
    <definedName name="BExCXCGIFCIU1476QTARIGF5OXEL" localSheetId="4" hidden="1">#REF!</definedName>
    <definedName name="BExCXCGIFCIU1476QTARIGF5OXEL" localSheetId="5" hidden="1">#REF!</definedName>
    <definedName name="BExCXCGIFCIU1476QTARIGF5OXEL" hidden="1">#REF!</definedName>
    <definedName name="BExCXILMURGYMAH6N5LF5DV6K3GM" localSheetId="4" hidden="1">#REF!</definedName>
    <definedName name="BExCXILMURGYMAH6N5LF5DV6K3GM" localSheetId="5" hidden="1">#REF!</definedName>
    <definedName name="BExCXILMURGYMAH6N5LF5DV6K3GM" hidden="1">#REF!</definedName>
    <definedName name="BExCXMY5ISUXV19SSN8W6FPXAY3L" localSheetId="4" hidden="1">#REF!</definedName>
    <definedName name="BExCXMY5ISUXV19SSN8W6FPXAY3L" localSheetId="5" hidden="1">#REF!</definedName>
    <definedName name="BExCXMY5ISUXV19SSN8W6FPXAY3L" hidden="1">#REF!</definedName>
    <definedName name="BExCXQUFBMXQ1650735H48B1AZT3" localSheetId="4" hidden="1">#REF!</definedName>
    <definedName name="BExCXQUFBMXQ1650735H48B1AZT3" localSheetId="5" hidden="1">#REF!</definedName>
    <definedName name="BExCXQUFBMXQ1650735H48B1AZT3" hidden="1">#REF!</definedName>
    <definedName name="BExCXUFX19ADNJAUPHJ62T1ZS5A4" localSheetId="4" hidden="1">#REF!</definedName>
    <definedName name="BExCXUFX19ADNJAUPHJ62T1ZS5A4" localSheetId="5" hidden="1">#REF!</definedName>
    <definedName name="BExCXUFX19ADNJAUPHJ62T1ZS5A4" hidden="1">#REF!</definedName>
    <definedName name="BExCY2DQO9VLA77Q7EG3T0XNXX4F" localSheetId="4" hidden="1">#REF!</definedName>
    <definedName name="BExCY2DQO9VLA77Q7EG3T0XNXX4F" localSheetId="5" hidden="1">#REF!</definedName>
    <definedName name="BExCY2DQO9VLA77Q7EG3T0XNXX4F" hidden="1">#REF!</definedName>
    <definedName name="BExCY6VMJ68MX3C981R5Q0BX5791" localSheetId="4" hidden="1">#REF!</definedName>
    <definedName name="BExCY6VMJ68MX3C981R5Q0BX5791" localSheetId="5" hidden="1">#REF!</definedName>
    <definedName name="BExCY6VMJ68MX3C981R5Q0BX5791" hidden="1">#REF!</definedName>
    <definedName name="BExCYAH2SAZCPW6XCB7V7PMMCAWO" localSheetId="4" hidden="1">#REF!</definedName>
    <definedName name="BExCYAH2SAZCPW6XCB7V7PMMCAWO" localSheetId="5" hidden="1">#REF!</definedName>
    <definedName name="BExCYAH2SAZCPW6XCB7V7PMMCAWO" hidden="1">#REF!</definedName>
    <definedName name="BExCYE2K07U5UQ0WQNHXML7T0NJO" localSheetId="4" hidden="1">#REF!</definedName>
    <definedName name="BExCYE2K07U5UQ0WQNHXML7T0NJO" localSheetId="5" hidden="1">#REF!</definedName>
    <definedName name="BExCYE2K07U5UQ0WQNHXML7T0NJO" hidden="1">#REF!</definedName>
    <definedName name="BExCYH7R2U5R12XVG3NJ54H052NJ" localSheetId="4" hidden="1">#REF!</definedName>
    <definedName name="BExCYH7R2U5R12XVG3NJ54H052NJ" localSheetId="5" hidden="1">#REF!</definedName>
    <definedName name="BExCYH7R2U5R12XVG3NJ54H052NJ" hidden="1">#REF!</definedName>
    <definedName name="BExCYJBB52X8B3AREHCC1L5QNPX7" localSheetId="4" hidden="1">#REF!</definedName>
    <definedName name="BExCYJBB52X8B3AREHCC1L5QNPX7" localSheetId="5" hidden="1">#REF!</definedName>
    <definedName name="BExCYJBB52X8B3AREHCC1L5QNPX7" hidden="1">#REF!</definedName>
    <definedName name="BExCYPRC5HJE6N2XQTHCT6NXGP8N" localSheetId="4" hidden="1">#REF!</definedName>
    <definedName name="BExCYPRC5HJE6N2XQTHCT6NXGP8N" localSheetId="5" hidden="1">#REF!</definedName>
    <definedName name="BExCYPRC5HJE6N2XQTHCT6NXGP8N" hidden="1">#REF!</definedName>
    <definedName name="BExCYUK0I3UEXZNFDW71G6Z6D8XR" localSheetId="4" hidden="1">#REF!</definedName>
    <definedName name="BExCYUK0I3UEXZNFDW71G6Z6D8XR" localSheetId="5" hidden="1">#REF!</definedName>
    <definedName name="BExCYUK0I3UEXZNFDW71G6Z6D8XR" hidden="1">#REF!</definedName>
    <definedName name="BExCZ9UA19GWDW0TL6HVTOXIRSPV" localSheetId="4" hidden="1">#REF!</definedName>
    <definedName name="BExCZ9UA19GWDW0TL6HVTOXIRSPV" localSheetId="5" hidden="1">#REF!</definedName>
    <definedName name="BExCZ9UA19GWDW0TL6HVTOXIRSPV" hidden="1">#REF!</definedName>
    <definedName name="BExCZFZCXMLY5DWESYJ9NGTJYQ8M" localSheetId="4" hidden="1">#REF!</definedName>
    <definedName name="BExCZFZCXMLY5DWESYJ9NGTJYQ8M" localSheetId="5" hidden="1">#REF!</definedName>
    <definedName name="BExCZFZCXMLY5DWESYJ9NGTJYQ8M" hidden="1">#REF!</definedName>
    <definedName name="BExCZIJ0082EB1UPRKX9EHOOUV0U" localSheetId="4" hidden="1">#REF!</definedName>
    <definedName name="BExCZIJ0082EB1UPRKX9EHOOUV0U" localSheetId="5" hidden="1">#REF!</definedName>
    <definedName name="BExCZIJ0082EB1UPRKX9EHOOUV0U" hidden="1">#REF!</definedName>
    <definedName name="BExCZJ4P8WS0BDT31WDXI0ROE7D6" localSheetId="4" hidden="1">#REF!</definedName>
    <definedName name="BExCZJ4P8WS0BDT31WDXI0ROE7D6" localSheetId="5" hidden="1">#REF!</definedName>
    <definedName name="BExCZJ4P8WS0BDT31WDXI0ROE7D6" hidden="1">#REF!</definedName>
    <definedName name="BExCZKH6NI0EE02L995IFVBD1J59" localSheetId="4" hidden="1">#REF!</definedName>
    <definedName name="BExCZKH6NI0EE02L995IFVBD1J59" localSheetId="5" hidden="1">#REF!</definedName>
    <definedName name="BExCZKH6NI0EE02L995IFVBD1J59" hidden="1">#REF!</definedName>
    <definedName name="BExCZNH3KPWE50T7YYORPIC1TXLN" localSheetId="4" hidden="1">#REF!</definedName>
    <definedName name="BExCZNH3KPWE50T7YYORPIC1TXLN" localSheetId="5" hidden="1">#REF!</definedName>
    <definedName name="BExCZNH3KPWE50T7YYORPIC1TXLN" hidden="1">#REF!</definedName>
    <definedName name="BExCZSKJ3H9C3V7IL5VIJR1XCVS6" localSheetId="4" hidden="1">#REF!</definedName>
    <definedName name="BExCZSKJ3H9C3V7IL5VIJR1XCVS6" localSheetId="5" hidden="1">#REF!</definedName>
    <definedName name="BExCZSKJ3H9C3V7IL5VIJR1XCVS6" hidden="1">#REF!</definedName>
    <definedName name="BExCZUD9FEOJBKDJ51Z3JON9LKJ8" localSheetId="4" hidden="1">#REF!</definedName>
    <definedName name="BExCZUD9FEOJBKDJ51Z3JON9LKJ8" localSheetId="5" hidden="1">#REF!</definedName>
    <definedName name="BExCZUD9FEOJBKDJ51Z3JON9LKJ8" hidden="1">#REF!</definedName>
    <definedName name="BExD03NQ5GR56X8Y0Y29FLTRLLS2" localSheetId="4" hidden="1">#REF!</definedName>
    <definedName name="BExD03NQ5GR56X8Y0Y29FLTRLLS2" localSheetId="5" hidden="1">#REF!</definedName>
    <definedName name="BExD03NQ5GR56X8Y0Y29FLTRLLS2" hidden="1">#REF!</definedName>
    <definedName name="BExD0508DAALLU00PHFPBC8SRRKT" localSheetId="4" hidden="1">#REF!</definedName>
    <definedName name="BExD0508DAALLU00PHFPBC8SRRKT" localSheetId="5" hidden="1">#REF!</definedName>
    <definedName name="BExD0508DAALLU00PHFPBC8SRRKT" hidden="1">#REF!</definedName>
    <definedName name="BExD0BAT3ER3NBREZM75FYDXWDA7" localSheetId="4" hidden="1">#REF!</definedName>
    <definedName name="BExD0BAT3ER3NBREZM75FYDXWDA7" localSheetId="5" hidden="1">#REF!</definedName>
    <definedName name="BExD0BAT3ER3NBREZM75FYDXWDA7" hidden="1">#REF!</definedName>
    <definedName name="BExD0BG9BZG0I2HQ6PWHGGVEMY6K" localSheetId="4" hidden="1">#REF!</definedName>
    <definedName name="BExD0BG9BZG0I2HQ6PWHGGVEMY6K" localSheetId="5" hidden="1">#REF!</definedName>
    <definedName name="BExD0BG9BZG0I2HQ6PWHGGVEMY6K" hidden="1">#REF!</definedName>
    <definedName name="BExD0C1TNBFIEWNG3IH7R8WOPI6B" localSheetId="4" hidden="1">#REF!</definedName>
    <definedName name="BExD0C1TNBFIEWNG3IH7R8WOPI6B" localSheetId="5" hidden="1">#REF!</definedName>
    <definedName name="BExD0C1TNBFIEWNG3IH7R8WOPI6B" hidden="1">#REF!</definedName>
    <definedName name="BExD0HALIN0JR4JTPGDEVAEE5EX5" localSheetId="4" hidden="1">#REF!</definedName>
    <definedName name="BExD0HALIN0JR4JTPGDEVAEE5EX5" localSheetId="5" hidden="1">#REF!</definedName>
    <definedName name="BExD0HALIN0JR4JTPGDEVAEE5EX5" hidden="1">#REF!</definedName>
    <definedName name="BExD0LCCDPG16YLY5WQSZF1XI5DA" localSheetId="4" hidden="1">#REF!</definedName>
    <definedName name="BExD0LCCDPG16YLY5WQSZF1XI5DA" localSheetId="5" hidden="1">#REF!</definedName>
    <definedName name="BExD0LCCDPG16YLY5WQSZF1XI5DA" hidden="1">#REF!</definedName>
    <definedName name="BExD0M38AXH7IMGDWBCB3CT349N5" localSheetId="4" hidden="1">#REF!</definedName>
    <definedName name="BExD0M38AXH7IMGDWBCB3CT349N5" localSheetId="5" hidden="1">#REF!</definedName>
    <definedName name="BExD0M38AXH7IMGDWBCB3CT349N5" hidden="1">#REF!</definedName>
    <definedName name="BExD0RMWSB4TRECEHTH6NN4K9DFZ" localSheetId="4" hidden="1">#REF!</definedName>
    <definedName name="BExD0RMWSB4TRECEHTH6NN4K9DFZ" localSheetId="5" hidden="1">#REF!</definedName>
    <definedName name="BExD0RMWSB4TRECEHTH6NN4K9DFZ" hidden="1">#REF!</definedName>
    <definedName name="BExD0U6KG10QGVDI1XSHK0J10A2V" localSheetId="4" hidden="1">#REF!</definedName>
    <definedName name="BExD0U6KG10QGVDI1XSHK0J10A2V" localSheetId="5" hidden="1">#REF!</definedName>
    <definedName name="BExD0U6KG10QGVDI1XSHK0J10A2V" hidden="1">#REF!</definedName>
    <definedName name="BExD11Z3KEWZ3PWH1UZSJRDRV9IH" localSheetId="4" hidden="1">#REF!</definedName>
    <definedName name="BExD11Z3KEWZ3PWH1UZSJRDRV9IH" localSheetId="5" hidden="1">#REF!</definedName>
    <definedName name="BExD11Z3KEWZ3PWH1UZSJRDRV9IH" hidden="1">#REF!</definedName>
    <definedName name="BExD13RUIBGRXDL4QDZ305UKUR12" localSheetId="4" hidden="1">#REF!</definedName>
    <definedName name="BExD13RUIBGRXDL4QDZ305UKUR12" localSheetId="5" hidden="1">#REF!</definedName>
    <definedName name="BExD13RUIBGRXDL4QDZ305UKUR12" hidden="1">#REF!</definedName>
    <definedName name="BExD14DETV5R4OOTMAXD5NAKWRO3" localSheetId="4" hidden="1">#REF!</definedName>
    <definedName name="BExD14DETV5R4OOTMAXD5NAKWRO3" localSheetId="5" hidden="1">#REF!</definedName>
    <definedName name="BExD14DETV5R4OOTMAXD5NAKWRO3" hidden="1">#REF!</definedName>
    <definedName name="BExD160UKTD6MG5W79IBIHP0ZPKQ" localSheetId="4" hidden="1">#REF!</definedName>
    <definedName name="BExD160UKTD6MG5W79IBIHP0ZPKQ" localSheetId="5" hidden="1">#REF!</definedName>
    <definedName name="BExD160UKTD6MG5W79IBIHP0ZPKQ" hidden="1">#REF!</definedName>
    <definedName name="BExD16BM4TPPOCZ5ARF5HM6XKRFF" localSheetId="4" hidden="1">#REF!</definedName>
    <definedName name="BExD16BM4TPPOCZ5ARF5HM6XKRFF" localSheetId="5" hidden="1">#REF!</definedName>
    <definedName name="BExD16BM4TPPOCZ5ARF5HM6XKRFF" hidden="1">#REF!</definedName>
    <definedName name="BExD1OAU9OXQAZA4D70HP72CU6GB" localSheetId="4" hidden="1">#REF!</definedName>
    <definedName name="BExD1OAU9OXQAZA4D70HP72CU6GB" localSheetId="5" hidden="1">#REF!</definedName>
    <definedName name="BExD1OAU9OXQAZA4D70HP72CU6GB" hidden="1">#REF!</definedName>
    <definedName name="BExD1Y1JV61416YA1XRQHKWPZIE7" localSheetId="4" hidden="1">#REF!</definedName>
    <definedName name="BExD1Y1JV61416YA1XRQHKWPZIE7" localSheetId="5" hidden="1">#REF!</definedName>
    <definedName name="BExD1Y1JV61416YA1XRQHKWPZIE7" hidden="1">#REF!</definedName>
    <definedName name="BExD25DU4ZMU9XFJZTH3WMVIKAK6" localSheetId="4" hidden="1">#REF!</definedName>
    <definedName name="BExD25DU4ZMU9XFJZTH3WMVIKAK6" localSheetId="5" hidden="1">#REF!</definedName>
    <definedName name="BExD25DU4ZMU9XFJZTH3WMVIKAK6" hidden="1">#REF!</definedName>
    <definedName name="BExD2CFHIRMBKN5KXE5QP4XXEWFS" localSheetId="4" hidden="1">#REF!</definedName>
    <definedName name="BExD2CFHIRMBKN5KXE5QP4XXEWFS" localSheetId="5" hidden="1">#REF!</definedName>
    <definedName name="BExD2CFHIRMBKN5KXE5QP4XXEWFS" hidden="1">#REF!</definedName>
    <definedName name="BExD2DMHH1HWXQ9W0YYMDP8AAX8Q" localSheetId="4" hidden="1">#REF!</definedName>
    <definedName name="BExD2DMHH1HWXQ9W0YYMDP8AAX8Q" localSheetId="5" hidden="1">#REF!</definedName>
    <definedName name="BExD2DMHH1HWXQ9W0YYMDP8AAX8Q" hidden="1">#REF!</definedName>
    <definedName name="BExD2HTPC7IWBAU6OSQ67MQA8BYZ" localSheetId="4" hidden="1">#REF!</definedName>
    <definedName name="BExD2HTPC7IWBAU6OSQ67MQA8BYZ" localSheetId="5" hidden="1">#REF!</definedName>
    <definedName name="BExD2HTPC7IWBAU6OSQ67MQA8BYZ" hidden="1">#REF!</definedName>
    <definedName name="BExD2I9RDS4BGCN1GXO7T9OCTVFP" localSheetId="4" hidden="1">#REF!</definedName>
    <definedName name="BExD2I9RDS4BGCN1GXO7T9OCTVFP" localSheetId="5" hidden="1">#REF!</definedName>
    <definedName name="BExD2I9RDS4BGCN1GXO7T9OCTVFP" hidden="1">#REF!</definedName>
    <definedName name="BExD2O9JP64FF7WFAC5CXN0SJ91I" localSheetId="4" hidden="1">#REF!</definedName>
    <definedName name="BExD2O9JP64FF7WFAC5CXN0SJ91I" localSheetId="5" hidden="1">#REF!</definedName>
    <definedName name="BExD2O9JP64FF7WFAC5CXN0SJ91I" hidden="1">#REF!</definedName>
    <definedName name="BExD363H2VGFIQUCE6LS4AC5J0ZT" localSheetId="4" hidden="1">#REF!</definedName>
    <definedName name="BExD363H2VGFIQUCE6LS4AC5J0ZT" localSheetId="5" hidden="1">#REF!</definedName>
    <definedName name="BExD363H2VGFIQUCE6LS4AC5J0ZT" hidden="1">#REF!</definedName>
    <definedName name="BExD3A588E939V61P1XEW0FI5Q0S" localSheetId="4" hidden="1">#REF!</definedName>
    <definedName name="BExD3A588E939V61P1XEW0FI5Q0S" localSheetId="5" hidden="1">#REF!</definedName>
    <definedName name="BExD3A588E939V61P1XEW0FI5Q0S" hidden="1">#REF!</definedName>
    <definedName name="BExD3AW300FSO6AAXTER82E4G06O" localSheetId="4" hidden="1">#REF!</definedName>
    <definedName name="BExD3AW300FSO6AAXTER82E4G06O" localSheetId="5" hidden="1">#REF!</definedName>
    <definedName name="BExD3AW300FSO6AAXTER82E4G06O" hidden="1">#REF!</definedName>
    <definedName name="BExD3CJJDKVR9M18XI3WDZH80WL6" localSheetId="4" hidden="1">#REF!</definedName>
    <definedName name="BExD3CJJDKVR9M18XI3WDZH80WL6" localSheetId="5" hidden="1">#REF!</definedName>
    <definedName name="BExD3CJJDKVR9M18XI3WDZH80WL6" hidden="1">#REF!</definedName>
    <definedName name="BExD3ESD9WYJIB3TRDPJ1CKXRAVL" localSheetId="4" hidden="1">#REF!</definedName>
    <definedName name="BExD3ESD9WYJIB3TRDPJ1CKXRAVL" localSheetId="5" hidden="1">#REF!</definedName>
    <definedName name="BExD3ESD9WYJIB3TRDPJ1CKXRAVL" hidden="1">#REF!</definedName>
    <definedName name="BExD3F368X5S25MWSUNIV57RDB57" localSheetId="4" hidden="1">#REF!</definedName>
    <definedName name="BExD3F368X5S25MWSUNIV57RDB57" localSheetId="5" hidden="1">#REF!</definedName>
    <definedName name="BExD3F368X5S25MWSUNIV57RDB57" hidden="1">#REF!</definedName>
    <definedName name="BExD3IJ5IT335SOSNV9L85WKAOSI" localSheetId="4" hidden="1">#REF!</definedName>
    <definedName name="BExD3IJ5IT335SOSNV9L85WKAOSI" localSheetId="5" hidden="1">#REF!</definedName>
    <definedName name="BExD3IJ5IT335SOSNV9L85WKAOSI" hidden="1">#REF!</definedName>
    <definedName name="BExD3KBVUY57GMMQTOFEU6S6G1AY" localSheetId="4" hidden="1">#REF!</definedName>
    <definedName name="BExD3KBVUY57GMMQTOFEU6S6G1AY" localSheetId="5" hidden="1">#REF!</definedName>
    <definedName name="BExD3KBVUY57GMMQTOFEU6S6G1AY" hidden="1">#REF!</definedName>
    <definedName name="BExD3NMR7AW2Z6V8SC79VQR37NA6" localSheetId="4" hidden="1">#REF!</definedName>
    <definedName name="BExD3NMR7AW2Z6V8SC79VQR37NA6" localSheetId="5" hidden="1">#REF!</definedName>
    <definedName name="BExD3NMR7AW2Z6V8SC79VQR37NA6" hidden="1">#REF!</definedName>
    <definedName name="BExD3QXA2UQ2W4N7NYLUEOG40BZB" localSheetId="4" hidden="1">#REF!</definedName>
    <definedName name="BExD3QXA2UQ2W4N7NYLUEOG40BZB" localSheetId="5" hidden="1">#REF!</definedName>
    <definedName name="BExD3QXA2UQ2W4N7NYLUEOG40BZB" hidden="1">#REF!</definedName>
    <definedName name="BExD3U2N041TEJ7GCN005UTPHNXY" localSheetId="4" hidden="1">#REF!</definedName>
    <definedName name="BExD3U2N041TEJ7GCN005UTPHNXY" localSheetId="5" hidden="1">#REF!</definedName>
    <definedName name="BExD3U2N041TEJ7GCN005UTPHNXY" hidden="1">#REF!</definedName>
    <definedName name="BExD3ZGUHLSCF22XMCGLGJ6SWTEA" localSheetId="4" hidden="1">#REF!</definedName>
    <definedName name="BExD3ZGUHLSCF22XMCGLGJ6SWTEA" localSheetId="5" hidden="1">#REF!</definedName>
    <definedName name="BExD3ZGUHLSCF22XMCGLGJ6SWTEA" hidden="1">#REF!</definedName>
    <definedName name="BExD40O0CFTNJFOFMMM1KH0P7BUI" localSheetId="4" hidden="1">#REF!</definedName>
    <definedName name="BExD40O0CFTNJFOFMMM1KH0P7BUI" localSheetId="5" hidden="1">#REF!</definedName>
    <definedName name="BExD40O0CFTNJFOFMMM1KH0P7BUI" hidden="1">#REF!</definedName>
    <definedName name="BExD42M7FXJ8KK8AK9LDV75Z0U92" localSheetId="4" hidden="1">#REF!</definedName>
    <definedName name="BExD42M7FXJ8KK8AK9LDV75Z0U92" localSheetId="5" hidden="1">#REF!</definedName>
    <definedName name="BExD42M7FXJ8KK8AK9LDV75Z0U92" hidden="1">#REF!</definedName>
    <definedName name="BExD4440VK5VJ036LP729F6A0YGC" localSheetId="4" hidden="1">'[15]10.08.4 -2008 Capital'!#REF!</definedName>
    <definedName name="BExD4440VK5VJ036LP729F6A0YGC" localSheetId="5" hidden="1">'[15]10.08.4 -2008 Capital'!#REF!</definedName>
    <definedName name="BExD4440VK5VJ036LP729F6A0YGC" hidden="1">'[15]10.08.4 -2008 Capital'!#REF!</definedName>
    <definedName name="BExD4BLRYNKM0GO3B3KP6590EN75" localSheetId="4" hidden="1">#REF!</definedName>
    <definedName name="BExD4BLRYNKM0GO3B3KP6590EN75" localSheetId="5" hidden="1">#REF!</definedName>
    <definedName name="BExD4BLRYNKM0GO3B3KP6590EN75" hidden="1">#REF!</definedName>
    <definedName name="BExD4BR9HJ3MWWZ5KLVZWX9FJAUS" localSheetId="4" hidden="1">#REF!</definedName>
    <definedName name="BExD4BR9HJ3MWWZ5KLVZWX9FJAUS" localSheetId="5" hidden="1">#REF!</definedName>
    <definedName name="BExD4BR9HJ3MWWZ5KLVZWX9FJAUS" hidden="1">#REF!</definedName>
    <definedName name="BExD4CYDIFKUQ00ORL8MH1G8AEOH" localSheetId="4" hidden="1">#REF!</definedName>
    <definedName name="BExD4CYDIFKUQ00ORL8MH1G8AEOH" localSheetId="5" hidden="1">#REF!</definedName>
    <definedName name="BExD4CYDIFKUQ00ORL8MH1G8AEOH" hidden="1">#REF!</definedName>
    <definedName name="BExD4F1WTKT3H0N9MF4H1LX7MBSY" localSheetId="4" hidden="1">#REF!</definedName>
    <definedName name="BExD4F1WTKT3H0N9MF4H1LX7MBSY" localSheetId="5" hidden="1">#REF!</definedName>
    <definedName name="BExD4F1WTKT3H0N9MF4H1LX7MBSY" hidden="1">#REF!</definedName>
    <definedName name="BExD4H5GQWXBS6LUL3TSP36DVO38" localSheetId="4" hidden="1">#REF!</definedName>
    <definedName name="BExD4H5GQWXBS6LUL3TSP36DVO38" localSheetId="5" hidden="1">#REF!</definedName>
    <definedName name="BExD4H5GQWXBS6LUL3TSP36DVO38" hidden="1">#REF!</definedName>
    <definedName name="BExD4JJSS3QDBLABCJCHD45SRNPI" localSheetId="4" hidden="1">#REF!</definedName>
    <definedName name="BExD4JJSS3QDBLABCJCHD45SRNPI" localSheetId="5" hidden="1">#REF!</definedName>
    <definedName name="BExD4JJSS3QDBLABCJCHD45SRNPI" hidden="1">#REF!</definedName>
    <definedName name="BExD4R1I0MKF033I5LPUYIMTZ6E8" localSheetId="4" hidden="1">#REF!</definedName>
    <definedName name="BExD4R1I0MKF033I5LPUYIMTZ6E8" localSheetId="5" hidden="1">#REF!</definedName>
    <definedName name="BExD4R1I0MKF033I5LPUYIMTZ6E8" hidden="1">#REF!</definedName>
    <definedName name="BExD4ZQEW7F25SBOT6GFHWYONPD2" localSheetId="4" hidden="1">'[15]10.08.2 - 2008 Expense'!#REF!</definedName>
    <definedName name="BExD4ZQEW7F25SBOT6GFHWYONPD2" localSheetId="5" hidden="1">'[15]10.08.2 - 2008 Expense'!#REF!</definedName>
    <definedName name="BExD4ZQEW7F25SBOT6GFHWYONPD2" hidden="1">'[15]10.08.2 - 2008 Expense'!#REF!</definedName>
    <definedName name="BExD50MT3M6XZLNUP9JL93EG6D9R" localSheetId="4" hidden="1">#REF!</definedName>
    <definedName name="BExD50MT3M6XZLNUP9JL93EG6D9R" localSheetId="5" hidden="1">#REF!</definedName>
    <definedName name="BExD50MT3M6XZLNUP9JL93EG6D9R" hidden="1">#REF!</definedName>
    <definedName name="BExD58FB2E94KZRKVS2HR2X2RPON" localSheetId="4" hidden="1">#REF!</definedName>
    <definedName name="BExD58FB2E94KZRKVS2HR2X2RPON" localSheetId="5" hidden="1">#REF!</definedName>
    <definedName name="BExD58FB2E94KZRKVS2HR2X2RPON" hidden="1">#REF!</definedName>
    <definedName name="BExD5EV7KDSVF1CJT38M4IBPFLPY" localSheetId="4" hidden="1">#REF!</definedName>
    <definedName name="BExD5EV7KDSVF1CJT38M4IBPFLPY" localSheetId="5" hidden="1">#REF!</definedName>
    <definedName name="BExD5EV7KDSVF1CJT38M4IBPFLPY" hidden="1">#REF!</definedName>
    <definedName name="BExD5FRK547OESJRYAW574DZEZ7J" localSheetId="4" hidden="1">#REF!</definedName>
    <definedName name="BExD5FRK547OESJRYAW574DZEZ7J" localSheetId="5" hidden="1">#REF!</definedName>
    <definedName name="BExD5FRK547OESJRYAW574DZEZ7J" hidden="1">#REF!</definedName>
    <definedName name="BExD5I5X2YA2YNCTCDSMEL4CWF4N" localSheetId="4" hidden="1">#REF!</definedName>
    <definedName name="BExD5I5X2YA2YNCTCDSMEL4CWF4N" localSheetId="5" hidden="1">#REF!</definedName>
    <definedName name="BExD5I5X2YA2YNCTCDSMEL4CWF4N" hidden="1">#REF!</definedName>
    <definedName name="BExD5LGLIOQ0OLD32Y77OQHSFA20" localSheetId="4" hidden="1">#REF!</definedName>
    <definedName name="BExD5LGLIOQ0OLD32Y77OQHSFA20" localSheetId="5" hidden="1">#REF!</definedName>
    <definedName name="BExD5LGLIOQ0OLD32Y77OQHSFA20" hidden="1">#REF!</definedName>
    <definedName name="BExD5QUSRFJWRQ1ZM50WYLCF74DF" localSheetId="4" hidden="1">#REF!</definedName>
    <definedName name="BExD5QUSRFJWRQ1ZM50WYLCF74DF" localSheetId="5" hidden="1">#REF!</definedName>
    <definedName name="BExD5QUSRFJWRQ1ZM50WYLCF74DF" hidden="1">#REF!</definedName>
    <definedName name="BExD5SSUIF6AJQHBHK8PNMFBPRYB" localSheetId="4" hidden="1">#REF!</definedName>
    <definedName name="BExD5SSUIF6AJQHBHK8PNMFBPRYB" localSheetId="5" hidden="1">#REF!</definedName>
    <definedName name="BExD5SSUIF6AJQHBHK8PNMFBPRYB" hidden="1">#REF!</definedName>
    <definedName name="BExD623C9LRX18BE0W2V6SZLQUXX" localSheetId="4" hidden="1">#REF!</definedName>
    <definedName name="BExD623C9LRX18BE0W2V6SZLQUXX" localSheetId="5" hidden="1">#REF!</definedName>
    <definedName name="BExD623C9LRX18BE0W2V6SZLQUXX" hidden="1">#REF!</definedName>
    <definedName name="BExD6CQA7UMJBXV7AIFAIHUF2ICX" localSheetId="4" hidden="1">#REF!</definedName>
    <definedName name="BExD6CQA7UMJBXV7AIFAIHUF2ICX" localSheetId="5" hidden="1">#REF!</definedName>
    <definedName name="BExD6CQA7UMJBXV7AIFAIHUF2ICX" hidden="1">#REF!</definedName>
    <definedName name="BExD6FKVK8WJWNYPVENR7Q8Q30PK" localSheetId="4" hidden="1">#REF!</definedName>
    <definedName name="BExD6FKVK8WJWNYPVENR7Q8Q30PK" localSheetId="5" hidden="1">#REF!</definedName>
    <definedName name="BExD6FKVK8WJWNYPVENR7Q8Q30PK" hidden="1">#REF!</definedName>
    <definedName name="BExD6GMP0LK8WKVWMIT1NNH8CHLF" localSheetId="4" hidden="1">#REF!</definedName>
    <definedName name="BExD6GMP0LK8WKVWMIT1NNH8CHLF" localSheetId="5" hidden="1">#REF!</definedName>
    <definedName name="BExD6GMP0LK8WKVWMIT1NNH8CHLF" hidden="1">#REF!</definedName>
    <definedName name="BExD6H2TE0WWAUIWVSSCLPZ6B88N" localSheetId="4" hidden="1">#REF!</definedName>
    <definedName name="BExD6H2TE0WWAUIWVSSCLPZ6B88N" localSheetId="5" hidden="1">#REF!</definedName>
    <definedName name="BExD6H2TE0WWAUIWVSSCLPZ6B88N" hidden="1">#REF!</definedName>
    <definedName name="BExD6IKQHK6BAYQM4S5BEVL56Z8X" localSheetId="4" hidden="1">#REF!</definedName>
    <definedName name="BExD6IKQHK6BAYQM4S5BEVL56Z8X" localSheetId="5" hidden="1">#REF!</definedName>
    <definedName name="BExD6IKQHK6BAYQM4S5BEVL56Z8X" hidden="1">#REF!</definedName>
    <definedName name="BExD71LTOE015TV5RSAHM8NT8GVW" localSheetId="4" hidden="1">#REF!</definedName>
    <definedName name="BExD71LTOE015TV5RSAHM8NT8GVW" localSheetId="5" hidden="1">#REF!</definedName>
    <definedName name="BExD71LTOE015TV5RSAHM8NT8GVW" hidden="1">#REF!</definedName>
    <definedName name="BExD73USXVADC7EHGHVTQNCT06ZA" localSheetId="4" hidden="1">#REF!</definedName>
    <definedName name="BExD73USXVADC7EHGHVTQNCT06ZA" localSheetId="5" hidden="1">#REF!</definedName>
    <definedName name="BExD73USXVADC7EHGHVTQNCT06ZA" hidden="1">#REF!</definedName>
    <definedName name="BExD7BHVRBZ6463MAK6KNCZQQAZL" localSheetId="4" hidden="1">#REF!</definedName>
    <definedName name="BExD7BHVRBZ6463MAK6KNCZQQAZL" localSheetId="5" hidden="1">#REF!</definedName>
    <definedName name="BExD7BHVRBZ6463MAK6KNCZQQAZL" hidden="1">#REF!</definedName>
    <definedName name="BExD7GAI1HJ9MD4ZU26MDRDS4E2B" localSheetId="4" hidden="1">#REF!</definedName>
    <definedName name="BExD7GAI1HJ9MD4ZU26MDRDS4E2B" localSheetId="5" hidden="1">#REF!</definedName>
    <definedName name="BExD7GAI1HJ9MD4ZU26MDRDS4E2B" hidden="1">#REF!</definedName>
    <definedName name="BExD7GAIGULTB3YHM1OS9RBQOTEC" localSheetId="4" hidden="1">#REF!</definedName>
    <definedName name="BExD7GAIGULTB3YHM1OS9RBQOTEC" localSheetId="5" hidden="1">#REF!</definedName>
    <definedName name="BExD7GAIGULTB3YHM1OS9RBQOTEC" hidden="1">#REF!</definedName>
    <definedName name="BExD7IE1DHIS52UFDCTSKPJQNRD5" localSheetId="4" hidden="1">#REF!</definedName>
    <definedName name="BExD7IE1DHIS52UFDCTSKPJQNRD5" localSheetId="5" hidden="1">#REF!</definedName>
    <definedName name="BExD7IE1DHIS52UFDCTSKPJQNRD5" hidden="1">#REF!</definedName>
    <definedName name="BExD7IUBGUWHYC9UNZ1IY5XFYKQN" localSheetId="4" hidden="1">#REF!</definedName>
    <definedName name="BExD7IUBGUWHYC9UNZ1IY5XFYKQN" localSheetId="5" hidden="1">#REF!</definedName>
    <definedName name="BExD7IUBGUWHYC9UNZ1IY5XFYKQN" hidden="1">#REF!</definedName>
    <definedName name="BExD7JQOJ35HGL8U2OCEI2P2JT7I" localSheetId="4" hidden="1">#REF!</definedName>
    <definedName name="BExD7JQOJ35HGL8U2OCEI2P2JT7I" localSheetId="5" hidden="1">#REF!</definedName>
    <definedName name="BExD7JQOJ35HGL8U2OCEI2P2JT7I" hidden="1">#REF!</definedName>
    <definedName name="BExD7KSDKNDNH95NDT3S7GM3MUU2" localSheetId="4" hidden="1">#REF!</definedName>
    <definedName name="BExD7KSDKNDNH95NDT3S7GM3MUU2" localSheetId="5" hidden="1">#REF!</definedName>
    <definedName name="BExD7KSDKNDNH95NDT3S7GM3MUU2" hidden="1">#REF!</definedName>
    <definedName name="BExD7N6P5ERNDX7C0TYFQOP08EQQ" localSheetId="4" hidden="1">#REF!</definedName>
    <definedName name="BExD7N6P5ERNDX7C0TYFQOP08EQQ" localSheetId="5" hidden="1">#REF!</definedName>
    <definedName name="BExD7N6P5ERNDX7C0TYFQOP08EQQ" hidden="1">#REF!</definedName>
    <definedName name="BExD87EVTIE7IAHSBAD70MNJUTK8" localSheetId="4" hidden="1">#REF!</definedName>
    <definedName name="BExD87EVTIE7IAHSBAD70MNJUTK8" localSheetId="5" hidden="1">#REF!</definedName>
    <definedName name="BExD87EVTIE7IAHSBAD70MNJUTK8" hidden="1">#REF!</definedName>
    <definedName name="BExD8H5O087KQVWIVPUUID5VMGMS" localSheetId="4" hidden="1">#REF!</definedName>
    <definedName name="BExD8H5O087KQVWIVPUUID5VMGMS" localSheetId="5" hidden="1">#REF!</definedName>
    <definedName name="BExD8H5O087KQVWIVPUUID5VMGMS" hidden="1">#REF!</definedName>
    <definedName name="BExD8OCLZMFN5K3VZYI4Q4ITVKUA" localSheetId="4" hidden="1">#REF!</definedName>
    <definedName name="BExD8OCLZMFN5K3VZYI4Q4ITVKUA" localSheetId="5" hidden="1">#REF!</definedName>
    <definedName name="BExD8OCLZMFN5K3VZYI4Q4ITVKUA" hidden="1">#REF!</definedName>
    <definedName name="BExD8UY01RLLF0MGPUZLE6EXR9AC" localSheetId="4" hidden="1">#REF!</definedName>
    <definedName name="BExD8UY01RLLF0MGPUZLE6EXR9AC" localSheetId="5" hidden="1">#REF!</definedName>
    <definedName name="BExD8UY01RLLF0MGPUZLE6EXR9AC" hidden="1">#REF!</definedName>
    <definedName name="BExD90MZC8CFEENJPJGQXGWBZL33" localSheetId="4" hidden="1">#REF!</definedName>
    <definedName name="BExD90MZC8CFEENJPJGQXGWBZL33" localSheetId="5" hidden="1">#REF!</definedName>
    <definedName name="BExD90MZC8CFEENJPJGQXGWBZL33" hidden="1">#REF!</definedName>
    <definedName name="BExD93C1R6LC0631ECHVFYH0R0PD" localSheetId="4" hidden="1">#REF!</definedName>
    <definedName name="BExD93C1R6LC0631ECHVFYH0R0PD" localSheetId="5" hidden="1">#REF!</definedName>
    <definedName name="BExD93C1R6LC0631ECHVFYH0R0PD" hidden="1">#REF!</definedName>
    <definedName name="BExD97TXIO0COVNN4OH3DEJ33YLM" localSheetId="4" hidden="1">#REF!</definedName>
    <definedName name="BExD97TXIO0COVNN4OH3DEJ33YLM" localSheetId="5" hidden="1">#REF!</definedName>
    <definedName name="BExD97TXIO0COVNN4OH3DEJ33YLM" hidden="1">#REF!</definedName>
    <definedName name="BExD99RZ1RFIMK6O1ZHSPJ68X9Y5" localSheetId="4" hidden="1">#REF!</definedName>
    <definedName name="BExD99RZ1RFIMK6O1ZHSPJ68X9Y5" localSheetId="5" hidden="1">#REF!</definedName>
    <definedName name="BExD99RZ1RFIMK6O1ZHSPJ68X9Y5" hidden="1">#REF!</definedName>
    <definedName name="BExD9C0ZMLX1WR2QR1YPWX15IH8W" localSheetId="4" hidden="1">'[15]10.08.3 - 2008 Expense - TDBU'!#REF!</definedName>
    <definedName name="BExD9C0ZMLX1WR2QR1YPWX15IH8W" localSheetId="5" hidden="1">'[15]10.08.3 - 2008 Expense - TDBU'!#REF!</definedName>
    <definedName name="BExD9C0ZMLX1WR2QR1YPWX15IH8W" hidden="1">'[15]10.08.3 - 2008 Expense - TDBU'!#REF!</definedName>
    <definedName name="BExD9L0ID3VSOU609GKWYTA5BFMA" localSheetId="4" hidden="1">#REF!</definedName>
    <definedName name="BExD9L0ID3VSOU609GKWYTA5BFMA" localSheetId="5" hidden="1">#REF!</definedName>
    <definedName name="BExD9L0ID3VSOU609GKWYTA5BFMA" hidden="1">#REF!</definedName>
    <definedName name="BExD9M7SEMG0JK2FUTTZXWIEBTKB" localSheetId="4" hidden="1">#REF!</definedName>
    <definedName name="BExD9M7SEMG0JK2FUTTZXWIEBTKB" localSheetId="5" hidden="1">#REF!</definedName>
    <definedName name="BExD9M7SEMG0JK2FUTTZXWIEBTKB" hidden="1">#REF!</definedName>
    <definedName name="BExD9MNYBYB1AICQL5165G472IE2" localSheetId="4" hidden="1">#REF!</definedName>
    <definedName name="BExD9MNYBYB1AICQL5165G472IE2" localSheetId="5" hidden="1">#REF!</definedName>
    <definedName name="BExD9MNYBYB1AICQL5165G472IE2" hidden="1">#REF!</definedName>
    <definedName name="BExD9PNSYT7GASEGUVL48MUQ02WO" localSheetId="4" hidden="1">#REF!</definedName>
    <definedName name="BExD9PNSYT7GASEGUVL48MUQ02WO" localSheetId="5" hidden="1">#REF!</definedName>
    <definedName name="BExD9PNSYT7GASEGUVL48MUQ02WO" hidden="1">#REF!</definedName>
    <definedName name="BExD9TK2MIWFH5SKUYU9ZKF4NPHQ" localSheetId="4" hidden="1">#REF!</definedName>
    <definedName name="BExD9TK2MIWFH5SKUYU9ZKF4NPHQ" localSheetId="5" hidden="1">#REF!</definedName>
    <definedName name="BExD9TK2MIWFH5SKUYU9ZKF4NPHQ" hidden="1">#REF!</definedName>
    <definedName name="BExDA2JS3GCJ8M5I4XF4ZMYZ4BXT" localSheetId="4" hidden="1">#REF!</definedName>
    <definedName name="BExDA2JS3GCJ8M5I4XF4ZMYZ4BXT" localSheetId="5" hidden="1">#REF!</definedName>
    <definedName name="BExDA2JS3GCJ8M5I4XF4ZMYZ4BXT" hidden="1">#REF!</definedName>
    <definedName name="BExDA6LD9061UULVKUUI4QP8SK13" localSheetId="4" hidden="1">#REF!</definedName>
    <definedName name="BExDA6LD9061UULVKUUI4QP8SK13" localSheetId="5" hidden="1">#REF!</definedName>
    <definedName name="BExDA6LD9061UULVKUUI4QP8SK13" hidden="1">#REF!</definedName>
    <definedName name="BExDA7SHULP5GGGVSZFK3FMN833U" localSheetId="4" hidden="1">#REF!</definedName>
    <definedName name="BExDA7SHULP5GGGVSZFK3FMN833U" localSheetId="5" hidden="1">#REF!</definedName>
    <definedName name="BExDA7SHULP5GGGVSZFK3FMN833U" hidden="1">#REF!</definedName>
    <definedName name="BExDABE0KA94036RVJKMXL7GB30N" localSheetId="4" hidden="1">#REF!</definedName>
    <definedName name="BExDABE0KA94036RVJKMXL7GB30N" localSheetId="5" hidden="1">#REF!</definedName>
    <definedName name="BExDABE0KA94036RVJKMXL7GB30N" hidden="1">#REF!</definedName>
    <definedName name="BExDAGMVMNLQ6QXASB9R6D8DIT12" localSheetId="4" hidden="1">#REF!</definedName>
    <definedName name="BExDAGMVMNLQ6QXASB9R6D8DIT12" localSheetId="5" hidden="1">#REF!</definedName>
    <definedName name="BExDAGMVMNLQ6QXASB9R6D8DIT12" hidden="1">#REF!</definedName>
    <definedName name="BExDAYBHU9ADLXI8VRC7F608RVGM" localSheetId="4" hidden="1">#REF!</definedName>
    <definedName name="BExDAYBHU9ADLXI8VRC7F608RVGM" localSheetId="5" hidden="1">#REF!</definedName>
    <definedName name="BExDAYBHU9ADLXI8VRC7F608RVGM" hidden="1">#REF!</definedName>
    <definedName name="BExDBDR1XR0FV0CYUCB2OJ7CJCZU" localSheetId="4" hidden="1">#REF!</definedName>
    <definedName name="BExDBDR1XR0FV0CYUCB2OJ7CJCZU" localSheetId="5" hidden="1">#REF!</definedName>
    <definedName name="BExDBDR1XR0FV0CYUCB2OJ7CJCZU" hidden="1">#REF!</definedName>
    <definedName name="BExDBO8QK1FUFVLO07NZ0BZ9BKA0" localSheetId="4" hidden="1">#REF!</definedName>
    <definedName name="BExDBO8QK1FUFVLO07NZ0BZ9BKA0" localSheetId="5" hidden="1">#REF!</definedName>
    <definedName name="BExDBO8QK1FUFVLO07NZ0BZ9BKA0" hidden="1">#REF!</definedName>
    <definedName name="BExDBRJDI7W1042W6UYNA12BZGBJ" localSheetId="4" hidden="1">#REF!</definedName>
    <definedName name="BExDBRJDI7W1042W6UYNA12BZGBJ" localSheetId="5" hidden="1">#REF!</definedName>
    <definedName name="BExDBRJDI7W1042W6UYNA12BZGBJ" hidden="1">#REF!</definedName>
    <definedName name="BExDBY4R8EXLUENLCDFC4YRRVQPS" localSheetId="4" hidden="1">#REF!</definedName>
    <definedName name="BExDBY4R8EXLUENLCDFC4YRRVQPS" localSheetId="5" hidden="1">#REF!</definedName>
    <definedName name="BExDBY4R8EXLUENLCDFC4YRRVQPS" hidden="1">#REF!</definedName>
    <definedName name="BExDC7F818VN0S18ID7XRCRVYPJ4" localSheetId="4" hidden="1">#REF!</definedName>
    <definedName name="BExDC7F818VN0S18ID7XRCRVYPJ4" localSheetId="5" hidden="1">#REF!</definedName>
    <definedName name="BExDC7F818VN0S18ID7XRCRVYPJ4" hidden="1">#REF!</definedName>
    <definedName name="BExDCL7K96PC9VZYB70ZW3QPVIJE" localSheetId="4" hidden="1">#REF!</definedName>
    <definedName name="BExDCL7K96PC9VZYB70ZW3QPVIJE" localSheetId="5" hidden="1">#REF!</definedName>
    <definedName name="BExDCL7K96PC9VZYB70ZW3QPVIJE" hidden="1">#REF!</definedName>
    <definedName name="BExDCP3UZ3C2O4C1F7KMU0Z9U32N" localSheetId="4" hidden="1">#REF!</definedName>
    <definedName name="BExDCP3UZ3C2O4C1F7KMU0Z9U32N" localSheetId="5" hidden="1">#REF!</definedName>
    <definedName name="BExDCP3UZ3C2O4C1F7KMU0Z9U32N" hidden="1">#REF!</definedName>
    <definedName name="BExEOBX3WECDMYCV9RLN49APTXMM" localSheetId="4" hidden="1">#REF!</definedName>
    <definedName name="BExEOBX3WECDMYCV9RLN49APTXMM" localSheetId="5" hidden="1">#REF!</definedName>
    <definedName name="BExEOBX3WECDMYCV9RLN49APTXMM" hidden="1">#REF!</definedName>
    <definedName name="BExEOKLZRPEMPJO02S4EGHZXAWN3" localSheetId="4" hidden="1">#REF!</definedName>
    <definedName name="BExEOKLZRPEMPJO02S4EGHZXAWN3" localSheetId="5" hidden="1">#REF!</definedName>
    <definedName name="BExEOKLZRPEMPJO02S4EGHZXAWN3" hidden="1">#REF!</definedName>
    <definedName name="BExEP4E4F36662JDI0TOD85OP7X9" localSheetId="4" hidden="1">#REF!</definedName>
    <definedName name="BExEP4E4F36662JDI0TOD85OP7X9" localSheetId="5" hidden="1">#REF!</definedName>
    <definedName name="BExEP4E4F36662JDI0TOD85OP7X9" hidden="1">#REF!</definedName>
    <definedName name="BExEPN9VIYI0FVL0HLZQXJFO6TT0" localSheetId="4" hidden="1">#REF!</definedName>
    <definedName name="BExEPN9VIYI0FVL0HLZQXJFO6TT0" localSheetId="5" hidden="1">#REF!</definedName>
    <definedName name="BExEPN9VIYI0FVL0HLZQXJFO6TT0" hidden="1">#REF!</definedName>
    <definedName name="BExEPYT6VDSMR8MU2341Q5GM2Y9V" localSheetId="4" hidden="1">#REF!</definedName>
    <definedName name="BExEPYT6VDSMR8MU2341Q5GM2Y9V" localSheetId="5" hidden="1">#REF!</definedName>
    <definedName name="BExEPYT6VDSMR8MU2341Q5GM2Y9V" hidden="1">#REF!</definedName>
    <definedName name="BExEQ2ENYLMY8K1796XBB31CJHNN" localSheetId="4" hidden="1">#REF!</definedName>
    <definedName name="BExEQ2ENYLMY8K1796XBB31CJHNN" localSheetId="5" hidden="1">#REF!</definedName>
    <definedName name="BExEQ2ENYLMY8K1796XBB31CJHNN" hidden="1">#REF!</definedName>
    <definedName name="BExEQ2PFE4N40LEPGDPS90WDL6BN" localSheetId="4" hidden="1">#REF!</definedName>
    <definedName name="BExEQ2PFE4N40LEPGDPS90WDL6BN" localSheetId="5" hidden="1">#REF!</definedName>
    <definedName name="BExEQ2PFE4N40LEPGDPS90WDL6BN" hidden="1">#REF!</definedName>
    <definedName name="BExEQ2PFURT24NQYGYVE8NKX1EGA" localSheetId="4" hidden="1">#REF!</definedName>
    <definedName name="BExEQ2PFURT24NQYGYVE8NKX1EGA" localSheetId="5" hidden="1">#REF!</definedName>
    <definedName name="BExEQ2PFURT24NQYGYVE8NKX1EGA" hidden="1">#REF!</definedName>
    <definedName name="BExEQB8ZWXO6IIGOEPWTLOJGE2NR" localSheetId="4" hidden="1">#REF!</definedName>
    <definedName name="BExEQB8ZWXO6IIGOEPWTLOJGE2NR" localSheetId="5" hidden="1">#REF!</definedName>
    <definedName name="BExEQB8ZWXO6IIGOEPWTLOJGE2NR" hidden="1">#REF!</definedName>
    <definedName name="BExEQBZX0EL6LIKPY01197ACK65H" localSheetId="4" hidden="1">#REF!</definedName>
    <definedName name="BExEQBZX0EL6LIKPY01197ACK65H" localSheetId="5" hidden="1">#REF!</definedName>
    <definedName name="BExEQBZX0EL6LIKPY01197ACK65H" hidden="1">#REF!</definedName>
    <definedName name="BExEQDXZALJLD4OBF74IKZBR13SR" localSheetId="4" hidden="1">#REF!</definedName>
    <definedName name="BExEQDXZALJLD4OBF74IKZBR13SR" localSheetId="5" hidden="1">#REF!</definedName>
    <definedName name="BExEQDXZALJLD4OBF74IKZBR13SR" hidden="1">#REF!</definedName>
    <definedName name="BExEQE3GC6W9CGTSGR7X502XUI5L" localSheetId="4" hidden="1">#REF!</definedName>
    <definedName name="BExEQE3GC6W9CGTSGR7X502XUI5L" localSheetId="5" hidden="1">#REF!</definedName>
    <definedName name="BExEQE3GC6W9CGTSGR7X502XUI5L" hidden="1">#REF!</definedName>
    <definedName name="BExEQFLE2RPWGMWQAI4JMKUEFRPT" localSheetId="4" hidden="1">#REF!</definedName>
    <definedName name="BExEQFLE2RPWGMWQAI4JMKUEFRPT" localSheetId="5" hidden="1">#REF!</definedName>
    <definedName name="BExEQFLE2RPWGMWQAI4JMKUEFRPT" hidden="1">#REF!</definedName>
    <definedName name="BExEQK38GYRBUH7XFJUH04UET47Q" localSheetId="4" hidden="1">#REF!</definedName>
    <definedName name="BExEQK38GYRBUH7XFJUH04UET47Q" localSheetId="5" hidden="1">#REF!</definedName>
    <definedName name="BExEQK38GYRBUH7XFJUH04UET47Q" hidden="1">#REF!</definedName>
    <definedName name="BExEQKE1O2TX2P7ZGJMB9VWDXWO4" localSheetId="4" hidden="1">#REF!</definedName>
    <definedName name="BExEQKE1O2TX2P7ZGJMB9VWDXWO4" localSheetId="5" hidden="1">#REF!</definedName>
    <definedName name="BExEQKE1O2TX2P7ZGJMB9VWDXWO4" hidden="1">#REF!</definedName>
    <definedName name="BExEQTZAP8R69U31W4LKGTKKGKQE" localSheetId="4" hidden="1">#REF!</definedName>
    <definedName name="BExEQTZAP8R69U31W4LKGTKKGKQE" localSheetId="5" hidden="1">#REF!</definedName>
    <definedName name="BExEQTZAP8R69U31W4LKGTKKGKQE" hidden="1">#REF!</definedName>
    <definedName name="BExEQU4RR1SZE5XJ90D8ZQ8KRZFG" localSheetId="4" hidden="1">#REF!</definedName>
    <definedName name="BExEQU4RR1SZE5XJ90D8ZQ8KRZFG" localSheetId="5" hidden="1">#REF!</definedName>
    <definedName name="BExEQU4RR1SZE5XJ90D8ZQ8KRZFG" hidden="1">#REF!</definedName>
    <definedName name="BExER2O72H1F9WV6S1J04C15PXX7" localSheetId="4" hidden="1">#REF!</definedName>
    <definedName name="BExER2O72H1F9WV6S1J04C15PXX7" localSheetId="5" hidden="1">#REF!</definedName>
    <definedName name="BExER2O72H1F9WV6S1J04C15PXX7" hidden="1">#REF!</definedName>
    <definedName name="BExERFEPB2LP5DWH3DNZJF8R0AK9" localSheetId="4" hidden="1">#REF!</definedName>
    <definedName name="BExERFEPB2LP5DWH3DNZJF8R0AK9" localSheetId="5" hidden="1">#REF!</definedName>
    <definedName name="BExERFEPB2LP5DWH3DNZJF8R0AK9" hidden="1">#REF!</definedName>
    <definedName name="BExERRUIKIOATPZ9U4HQ0V52RJAU" localSheetId="4" hidden="1">#REF!</definedName>
    <definedName name="BExERRUIKIOATPZ9U4HQ0V52RJAU" localSheetId="5" hidden="1">#REF!</definedName>
    <definedName name="BExERRUIKIOATPZ9U4HQ0V52RJAU" hidden="1">#REF!</definedName>
    <definedName name="BExERSANFNM1O7T65PC5MJ301YET" localSheetId="4" hidden="1">#REF!</definedName>
    <definedName name="BExERSANFNM1O7T65PC5MJ301YET" localSheetId="5" hidden="1">#REF!</definedName>
    <definedName name="BExERSANFNM1O7T65PC5MJ301YET" hidden="1">#REF!</definedName>
    <definedName name="BExERTNAJZ59DKI5JCRPJKMWW067" localSheetId="4" hidden="1">#REF!</definedName>
    <definedName name="BExERTNAJZ59DKI5JCRPJKMWW067" localSheetId="5" hidden="1">#REF!</definedName>
    <definedName name="BExERTNAJZ59DKI5JCRPJKMWW067" hidden="1">#REF!</definedName>
    <definedName name="BExERWCEBKQRYWRQLYJ4UCMMKTHG" localSheetId="4" hidden="1">[16]Table!#REF!</definedName>
    <definedName name="BExERWCEBKQRYWRQLYJ4UCMMKTHG" localSheetId="5" hidden="1">[16]Table!#REF!</definedName>
    <definedName name="BExERWCEBKQRYWRQLYJ4UCMMKTHG" hidden="1">[16]Table!#REF!</definedName>
    <definedName name="BExES1QK2RJM42AWEVW7RIMFEW0F" localSheetId="4" hidden="1">#REF!</definedName>
    <definedName name="BExES1QK2RJM42AWEVW7RIMFEW0F" localSheetId="5" hidden="1">#REF!</definedName>
    <definedName name="BExES1QK2RJM42AWEVW7RIMFEW0F" hidden="1">#REF!</definedName>
    <definedName name="BExES44RHHDL3V7FLV6M20834WF1" localSheetId="4" hidden="1">#REF!</definedName>
    <definedName name="BExES44RHHDL3V7FLV6M20834WF1" localSheetId="5" hidden="1">#REF!</definedName>
    <definedName name="BExES44RHHDL3V7FLV6M20834WF1" hidden="1">#REF!</definedName>
    <definedName name="BExES4A7VE2X3RYYTVRLKZD4I7WU" localSheetId="4" hidden="1">#REF!</definedName>
    <definedName name="BExES4A7VE2X3RYYTVRLKZD4I7WU" localSheetId="5" hidden="1">#REF!</definedName>
    <definedName name="BExES4A7VE2X3RYYTVRLKZD4I7WU" hidden="1">#REF!</definedName>
    <definedName name="BExES6ZC8R7PHJ21OVJFLIR7DY30" localSheetId="4" hidden="1">#REF!</definedName>
    <definedName name="BExES6ZC8R7PHJ21OVJFLIR7DY30" localSheetId="5" hidden="1">#REF!</definedName>
    <definedName name="BExES6ZC8R7PHJ21OVJFLIR7DY30" hidden="1">#REF!</definedName>
    <definedName name="BExESEH25TCNEETUCSRK8DYHROYY" localSheetId="4" hidden="1">#REF!</definedName>
    <definedName name="BExESEH25TCNEETUCSRK8DYHROYY" localSheetId="5" hidden="1">#REF!</definedName>
    <definedName name="BExESEH25TCNEETUCSRK8DYHROYY" hidden="1">#REF!</definedName>
    <definedName name="BExESMKD95A649M0WRSG6CXXP326" localSheetId="4" hidden="1">#REF!</definedName>
    <definedName name="BExESMKD95A649M0WRSG6CXXP326" localSheetId="5" hidden="1">#REF!</definedName>
    <definedName name="BExESMKD95A649M0WRSG6CXXP326" hidden="1">#REF!</definedName>
    <definedName name="BExESR27ZXJG5VMY4PR9D940VS7T" localSheetId="4" hidden="1">#REF!</definedName>
    <definedName name="BExESR27ZXJG5VMY4PR9D940VS7T" localSheetId="5" hidden="1">#REF!</definedName>
    <definedName name="BExESR27ZXJG5VMY4PR9D940VS7T" hidden="1">#REF!</definedName>
    <definedName name="BExESZ03KXL8DQ2591HLR56ZML94" localSheetId="4" hidden="1">#REF!</definedName>
    <definedName name="BExESZ03KXL8DQ2591HLR56ZML94" localSheetId="5" hidden="1">#REF!</definedName>
    <definedName name="BExESZ03KXL8DQ2591HLR56ZML94" hidden="1">#REF!</definedName>
    <definedName name="BExESZAW5N443NRTKIP59OEI1CR6" localSheetId="4" hidden="1">#REF!</definedName>
    <definedName name="BExESZAW5N443NRTKIP59OEI1CR6" localSheetId="5" hidden="1">#REF!</definedName>
    <definedName name="BExESZAW5N443NRTKIP59OEI1CR6" hidden="1">#REF!</definedName>
    <definedName name="BExET3HXQ60A4O2OLKX8QNXRI6LQ" localSheetId="4" hidden="1">#REF!</definedName>
    <definedName name="BExET3HXQ60A4O2OLKX8QNXRI6LQ" localSheetId="5" hidden="1">#REF!</definedName>
    <definedName name="BExET3HXQ60A4O2OLKX8QNXRI6LQ" hidden="1">#REF!</definedName>
    <definedName name="BExET3SPX08PMIJ6NN1UTG16Y6O2" localSheetId="4" hidden="1">#REF!</definedName>
    <definedName name="BExET3SPX08PMIJ6NN1UTG16Y6O2" localSheetId="5" hidden="1">#REF!</definedName>
    <definedName name="BExET3SPX08PMIJ6NN1UTG16Y6O2" hidden="1">#REF!</definedName>
    <definedName name="BExETA3B1FCIOA80H94K90FWXQKE" localSheetId="4" hidden="1">#REF!</definedName>
    <definedName name="BExETA3B1FCIOA80H94K90FWXQKE" localSheetId="5" hidden="1">#REF!</definedName>
    <definedName name="BExETA3B1FCIOA80H94K90FWXQKE" hidden="1">#REF!</definedName>
    <definedName name="BExETAZOYT4CJIT8RRKC9F2HJG1D" localSheetId="4" hidden="1">#REF!</definedName>
    <definedName name="BExETAZOYT4CJIT8RRKC9F2HJG1D" localSheetId="5" hidden="1">#REF!</definedName>
    <definedName name="BExETAZOYT4CJIT8RRKC9F2HJG1D" hidden="1">#REF!</definedName>
    <definedName name="BExETDZJZBM897WV9SJ54R7KH7MG" localSheetId="4" hidden="1">#REF!</definedName>
    <definedName name="BExETDZJZBM897WV9SJ54R7KH7MG" localSheetId="5" hidden="1">#REF!</definedName>
    <definedName name="BExETDZJZBM897WV9SJ54R7KH7MG" hidden="1">#REF!</definedName>
    <definedName name="BExETDZKK8E89XXW4SLL9AY29YEZ" localSheetId="4" hidden="1">#REF!</definedName>
    <definedName name="BExETDZKK8E89XXW4SLL9AY29YEZ" localSheetId="5" hidden="1">#REF!</definedName>
    <definedName name="BExETDZKK8E89XXW4SLL9AY29YEZ" hidden="1">#REF!</definedName>
    <definedName name="BExETF6QD5A9GEINE1KZRRC2LXWM" localSheetId="4" hidden="1">#REF!</definedName>
    <definedName name="BExETF6QD5A9GEINE1KZRRC2LXWM" localSheetId="5" hidden="1">#REF!</definedName>
    <definedName name="BExETF6QD5A9GEINE1KZRRC2LXWM" hidden="1">#REF!</definedName>
    <definedName name="BExETQ9XRXLUACN82805SPSPNKHI" localSheetId="4" hidden="1">#REF!</definedName>
    <definedName name="BExETQ9XRXLUACN82805SPSPNKHI" localSheetId="5" hidden="1">#REF!</definedName>
    <definedName name="BExETQ9XRXLUACN82805SPSPNKHI" hidden="1">#REF!</definedName>
    <definedName name="BExETR0YRMOR63E6DHLEHV9QVVON" localSheetId="4" hidden="1">#REF!</definedName>
    <definedName name="BExETR0YRMOR63E6DHLEHV9QVVON" localSheetId="5" hidden="1">#REF!</definedName>
    <definedName name="BExETR0YRMOR63E6DHLEHV9QVVON" hidden="1">#REF!</definedName>
    <definedName name="BExETU66ISCWFE06X0BBMH4H32HS" localSheetId="4" hidden="1">#REF!</definedName>
    <definedName name="BExETU66ISCWFE06X0BBMH4H32HS" localSheetId="5" hidden="1">#REF!</definedName>
    <definedName name="BExETU66ISCWFE06X0BBMH4H32HS" hidden="1">#REF!</definedName>
    <definedName name="BExETVTGY38YXYYF7N73OYN6FYY3" localSheetId="4" hidden="1">#REF!</definedName>
    <definedName name="BExETVTGY38YXYYF7N73OYN6FYY3" localSheetId="5" hidden="1">#REF!</definedName>
    <definedName name="BExETVTGY38YXYYF7N73OYN6FYY3" hidden="1">#REF!</definedName>
    <definedName name="BExEUNE4T242Y59C6MS28MXEUGCP" localSheetId="4" hidden="1">#REF!</definedName>
    <definedName name="BExEUNE4T242Y59C6MS28MXEUGCP" localSheetId="5" hidden="1">#REF!</definedName>
    <definedName name="BExEUNE4T242Y59C6MS28MXEUGCP" hidden="1">#REF!</definedName>
    <definedName name="BExEV1H9B1FRT8LPRHN7ODLAOI8T" localSheetId="4" hidden="1">'[15]10.08.4 -2008 Capital'!#REF!</definedName>
    <definedName name="BExEV1H9B1FRT8LPRHN7ODLAOI8T" localSheetId="5" hidden="1">'[15]10.08.4 -2008 Capital'!#REF!</definedName>
    <definedName name="BExEV1H9B1FRT8LPRHN7ODLAOI8T" hidden="1">'[15]10.08.4 -2008 Capital'!#REF!</definedName>
    <definedName name="BExEV2TP7NA3ZR6RJGH5ER370OUM" localSheetId="4" hidden="1">#REF!</definedName>
    <definedName name="BExEV2TP7NA3ZR6RJGH5ER370OUM" localSheetId="5" hidden="1">#REF!</definedName>
    <definedName name="BExEV2TP7NA3ZR6RJGH5ER370OUM" hidden="1">#REF!</definedName>
    <definedName name="BExEV69USLNYO2QRJRC0J92XUF00" localSheetId="4" hidden="1">#REF!</definedName>
    <definedName name="BExEV69USLNYO2QRJRC0J92XUF00" localSheetId="5" hidden="1">#REF!</definedName>
    <definedName name="BExEV69USLNYO2QRJRC0J92XUF00" hidden="1">#REF!</definedName>
    <definedName name="BExEV6KNTQOCFD7GV726XQEVQ7R6" localSheetId="4" hidden="1">#REF!</definedName>
    <definedName name="BExEV6KNTQOCFD7GV726XQEVQ7R6" localSheetId="5" hidden="1">#REF!</definedName>
    <definedName name="BExEV6KNTQOCFD7GV726XQEVQ7R6" hidden="1">#REF!</definedName>
    <definedName name="BExEV6VGM4POO9QT9KH3QA3VYCWM" localSheetId="4" hidden="1">#REF!</definedName>
    <definedName name="BExEV6VGM4POO9QT9KH3QA3VYCWM" localSheetId="5" hidden="1">#REF!</definedName>
    <definedName name="BExEV6VGM4POO9QT9KH3QA3VYCWM" hidden="1">#REF!</definedName>
    <definedName name="BExEV7MBFVP1I7TO351C06LT5IXR" localSheetId="4" hidden="1">#REF!</definedName>
    <definedName name="BExEV7MBFVP1I7TO351C06LT5IXR" localSheetId="5" hidden="1">#REF!</definedName>
    <definedName name="BExEV7MBFVP1I7TO351C06LT5IXR" hidden="1">#REF!</definedName>
    <definedName name="BExEVET98G3FU6QBF9LHYWSAMV0O" localSheetId="4" hidden="1">#REF!</definedName>
    <definedName name="BExEVET98G3FU6QBF9LHYWSAMV0O" localSheetId="5" hidden="1">#REF!</definedName>
    <definedName name="BExEVET98G3FU6QBF9LHYWSAMV0O" hidden="1">#REF!</definedName>
    <definedName name="BExEVNCUT0PDUYNJH7G6BSEWZOT2" localSheetId="4" hidden="1">#REF!</definedName>
    <definedName name="BExEVNCUT0PDUYNJH7G6BSEWZOT2" localSheetId="5" hidden="1">#REF!</definedName>
    <definedName name="BExEVNCUT0PDUYNJH7G6BSEWZOT2" hidden="1">#REF!</definedName>
    <definedName name="BExEVPGF4V5J0WQRZKUM8F9TTKZJ" localSheetId="4" hidden="1">#REF!</definedName>
    <definedName name="BExEVPGF4V5J0WQRZKUM8F9TTKZJ" localSheetId="5" hidden="1">#REF!</definedName>
    <definedName name="BExEVPGF4V5J0WQRZKUM8F9TTKZJ" hidden="1">#REF!</definedName>
    <definedName name="BExEVPWH8S9GER9M14SPIT6XZ8SG" localSheetId="4" hidden="1">#REF!</definedName>
    <definedName name="BExEVPWH8S9GER9M14SPIT6XZ8SG" localSheetId="5" hidden="1">#REF!</definedName>
    <definedName name="BExEVPWH8S9GER9M14SPIT6XZ8SG" hidden="1">#REF!</definedName>
    <definedName name="BExEVSLKRULT27602UIM13PGVL2R" localSheetId="4" hidden="1">#REF!</definedName>
    <definedName name="BExEVSLKRULT27602UIM13PGVL2R" localSheetId="5" hidden="1">#REF!</definedName>
    <definedName name="BExEVSLKRULT27602UIM13PGVL2R" hidden="1">#REF!</definedName>
    <definedName name="BExEVVLIEVWYRF2UUC1H0H5QU1CP" localSheetId="4" hidden="1">#REF!</definedName>
    <definedName name="BExEVVLIEVWYRF2UUC1H0H5QU1CP" localSheetId="5" hidden="1">#REF!</definedName>
    <definedName name="BExEVVLIEVWYRF2UUC1H0H5QU1CP" hidden="1">#REF!</definedName>
    <definedName name="BExEVWCKO8T84GW9Z3X47915XKSH" localSheetId="4" hidden="1">#REF!</definedName>
    <definedName name="BExEVWCKO8T84GW9Z3X47915XKSH" localSheetId="5" hidden="1">#REF!</definedName>
    <definedName name="BExEVWCKO8T84GW9Z3X47915XKSH" hidden="1">#REF!</definedName>
    <definedName name="BExEVZSJWMZ5L2ZE7AZC57CXKW6T" localSheetId="4" hidden="1">#REF!</definedName>
    <definedName name="BExEVZSJWMZ5L2ZE7AZC57CXKW6T" localSheetId="5" hidden="1">#REF!</definedName>
    <definedName name="BExEVZSJWMZ5L2ZE7AZC57CXKW6T" hidden="1">#REF!</definedName>
    <definedName name="BExEW0JL1GFFCXMDGW54CI7Y8FZN" localSheetId="4" hidden="1">#REF!</definedName>
    <definedName name="BExEW0JL1GFFCXMDGW54CI7Y8FZN" localSheetId="5" hidden="1">#REF!</definedName>
    <definedName name="BExEW0JL1GFFCXMDGW54CI7Y8FZN" hidden="1">#REF!</definedName>
    <definedName name="BExEW5SCJJRAF57MFJ81MB2U6K1N" localSheetId="4" hidden="1">'[15]10.08.4 -2008 Capital'!#REF!</definedName>
    <definedName name="BExEW5SCJJRAF57MFJ81MB2U6K1N" localSheetId="5" hidden="1">'[15]10.08.4 -2008 Capital'!#REF!</definedName>
    <definedName name="BExEW5SCJJRAF57MFJ81MB2U6K1N" hidden="1">'[15]10.08.4 -2008 Capital'!#REF!</definedName>
    <definedName name="BExEW68M9WL8214QH9C7VCK7BN08" localSheetId="4" hidden="1">#REF!</definedName>
    <definedName name="BExEW68M9WL8214QH9C7VCK7BN08" localSheetId="5" hidden="1">#REF!</definedName>
    <definedName name="BExEW68M9WL8214QH9C7VCK7BN08" hidden="1">#REF!</definedName>
    <definedName name="BExEW8C5SY1NQL4BKYZVXQ6JPR0W" localSheetId="4" hidden="1">#REF!</definedName>
    <definedName name="BExEW8C5SY1NQL4BKYZVXQ6JPR0W" localSheetId="5" hidden="1">#REF!</definedName>
    <definedName name="BExEW8C5SY1NQL4BKYZVXQ6JPR0W" hidden="1">#REF!</definedName>
    <definedName name="BExEW8HFKH6F47KIHYBDRUEFZ2ZZ" localSheetId="4" hidden="1">#REF!</definedName>
    <definedName name="BExEW8HFKH6F47KIHYBDRUEFZ2ZZ" localSheetId="5" hidden="1">#REF!</definedName>
    <definedName name="BExEW8HFKH6F47KIHYBDRUEFZ2ZZ" hidden="1">#REF!</definedName>
    <definedName name="BExEWLO75K95C6IRKHXSP7VP81T4" localSheetId="4" hidden="1">#REF!</definedName>
    <definedName name="BExEWLO75K95C6IRKHXSP7VP81T4" localSheetId="5" hidden="1">#REF!</definedName>
    <definedName name="BExEWLO75K95C6IRKHXSP7VP81T4" hidden="1">#REF!</definedName>
    <definedName name="BExEWNBGQS1U2LW3W84T4LSJ9K00" localSheetId="4" hidden="1">#REF!</definedName>
    <definedName name="BExEWNBGQS1U2LW3W84T4LSJ9K00" localSheetId="5" hidden="1">#REF!</definedName>
    <definedName name="BExEWNBGQS1U2LW3W84T4LSJ9K00" hidden="1">#REF!</definedName>
    <definedName name="BExEWO7STL7HNZSTY8VQBPTX1WK6" localSheetId="4" hidden="1">#REF!</definedName>
    <definedName name="BExEWO7STL7HNZSTY8VQBPTX1WK6" localSheetId="5" hidden="1">#REF!</definedName>
    <definedName name="BExEWO7STL7HNZSTY8VQBPTX1WK6" hidden="1">#REF!</definedName>
    <definedName name="BExEWQ0M1N3KMKTDJ73H10QSG4W1" localSheetId="4" hidden="1">#REF!</definedName>
    <definedName name="BExEWQ0M1N3KMKTDJ73H10QSG4W1" localSheetId="5" hidden="1">#REF!</definedName>
    <definedName name="BExEWQ0M1N3KMKTDJ73H10QSG4W1" hidden="1">#REF!</definedName>
    <definedName name="BExEWRTB911TBBZNA61Y44XXUP7N" localSheetId="4" hidden="1">#REF!</definedName>
    <definedName name="BExEWRTB911TBBZNA61Y44XXUP7N" localSheetId="5" hidden="1">#REF!</definedName>
    <definedName name="BExEWRTB911TBBZNA61Y44XXUP7N" hidden="1">#REF!</definedName>
    <definedName name="BExEWY3WYCWEMX9F15OWWUSC6ITZ" localSheetId="4" hidden="1">#REF!</definedName>
    <definedName name="BExEWY3WYCWEMX9F15OWWUSC6ITZ" localSheetId="5" hidden="1">#REF!</definedName>
    <definedName name="BExEWY3WYCWEMX9F15OWWUSC6ITZ" hidden="1">#REF!</definedName>
    <definedName name="BExEX25M63XO5LQD9ZS2VHQ0U8SR" localSheetId="4" hidden="1">#REF!</definedName>
    <definedName name="BExEX25M63XO5LQD9ZS2VHQ0U8SR" localSheetId="5" hidden="1">#REF!</definedName>
    <definedName name="BExEX25M63XO5LQD9ZS2VHQ0U8SR" hidden="1">#REF!</definedName>
    <definedName name="BExEX85F3OSW8NSCYGYPS9372Z1Q" localSheetId="4" hidden="1">#REF!</definedName>
    <definedName name="BExEX85F3OSW8NSCYGYPS9372Z1Q" localSheetId="5" hidden="1">#REF!</definedName>
    <definedName name="BExEX85F3OSW8NSCYGYPS9372Z1Q" hidden="1">#REF!</definedName>
    <definedName name="BExEX9HWY2G6928ZVVVQF77QCM2C" localSheetId="4" hidden="1">#REF!</definedName>
    <definedName name="BExEX9HWY2G6928ZVVVQF77QCM2C" localSheetId="5" hidden="1">#REF!</definedName>
    <definedName name="BExEX9HWY2G6928ZVVVQF77QCM2C" hidden="1">#REF!</definedName>
    <definedName name="BExEXBQWAYKMVBRJRHB8PFCSYFVN" localSheetId="4" hidden="1">#REF!</definedName>
    <definedName name="BExEXBQWAYKMVBRJRHB8PFCSYFVN" localSheetId="5" hidden="1">#REF!</definedName>
    <definedName name="BExEXBQWAYKMVBRJRHB8PFCSYFVN" hidden="1">#REF!</definedName>
    <definedName name="BExEXRBZ0DI9E2UFLLKYWGN66B61" localSheetId="4" hidden="1">#REF!</definedName>
    <definedName name="BExEXRBZ0DI9E2UFLLKYWGN66B61" localSheetId="5" hidden="1">#REF!</definedName>
    <definedName name="BExEXRBZ0DI9E2UFLLKYWGN66B61" hidden="1">#REF!</definedName>
    <definedName name="BExEY3GVGXSA8OTWWVC0OOM3N7EO" localSheetId="4" hidden="1">#REF!</definedName>
    <definedName name="BExEY3GVGXSA8OTWWVC0OOM3N7EO" localSheetId="5" hidden="1">#REF!</definedName>
    <definedName name="BExEY3GVGXSA8OTWWVC0OOM3N7EO" hidden="1">#REF!</definedName>
    <definedName name="BExEYLG9FL9V1JPPNZ3FUDNSEJ4V" localSheetId="4" hidden="1">#REF!</definedName>
    <definedName name="BExEYLG9FL9V1JPPNZ3FUDNSEJ4V" localSheetId="5" hidden="1">#REF!</definedName>
    <definedName name="BExEYLG9FL9V1JPPNZ3FUDNSEJ4V" hidden="1">#REF!</definedName>
    <definedName name="BExEYOW8C1B3OUUCIGEC7L8OOW1Z" localSheetId="4" hidden="1">#REF!</definedName>
    <definedName name="BExEYOW8C1B3OUUCIGEC7L8OOW1Z" localSheetId="5" hidden="1">#REF!</definedName>
    <definedName name="BExEYOW8C1B3OUUCIGEC7L8OOW1Z" hidden="1">#REF!</definedName>
    <definedName name="BExEYUQJXZT6N5HJH8ACJF6SRWEE" localSheetId="4" hidden="1">#REF!</definedName>
    <definedName name="BExEYUQJXZT6N5HJH8ACJF6SRWEE" localSheetId="5" hidden="1">#REF!</definedName>
    <definedName name="BExEYUQJXZT6N5HJH8ACJF6SRWEE" hidden="1">#REF!</definedName>
    <definedName name="BExEZ1S6VZCG01ZPLBSS9Z1SBOJ2" localSheetId="4" hidden="1">#REF!</definedName>
    <definedName name="BExEZ1S6VZCG01ZPLBSS9Z1SBOJ2" localSheetId="5" hidden="1">#REF!</definedName>
    <definedName name="BExEZ1S6VZCG01ZPLBSS9Z1SBOJ2" hidden="1">#REF!</definedName>
    <definedName name="BExEZGBFNJR8DLPN0V11AU22L6WY" localSheetId="4" hidden="1">#REF!</definedName>
    <definedName name="BExEZGBFNJR8DLPN0V11AU22L6WY" localSheetId="5" hidden="1">#REF!</definedName>
    <definedName name="BExEZGBFNJR8DLPN0V11AU22L6WY" hidden="1">#REF!</definedName>
    <definedName name="BExF02Y3V3QEPO2XLDSK47APK9XJ" localSheetId="4" hidden="1">#REF!</definedName>
    <definedName name="BExF02Y3V3QEPO2XLDSK47APK9XJ" localSheetId="5" hidden="1">#REF!</definedName>
    <definedName name="BExF02Y3V3QEPO2XLDSK47APK9XJ" hidden="1">#REF!</definedName>
    <definedName name="BExF09OS91RT7N7IW8JLMZ121ZP3" localSheetId="4" hidden="1">#REF!</definedName>
    <definedName name="BExF09OS91RT7N7IW8JLMZ121ZP3" localSheetId="5" hidden="1">#REF!</definedName>
    <definedName name="BExF09OS91RT7N7IW8JLMZ121ZP3" hidden="1">#REF!</definedName>
    <definedName name="BExF0JFE12J96ZPQZ2WHQZ66M1PC" localSheetId="4" hidden="1">#REF!</definedName>
    <definedName name="BExF0JFE12J96ZPQZ2WHQZ66M1PC" localSheetId="5" hidden="1">#REF!</definedName>
    <definedName name="BExF0JFE12J96ZPQZ2WHQZ66M1PC" hidden="1">#REF!</definedName>
    <definedName name="BExF0LOEHV42P2DV7QL8O7HOQ3N9" localSheetId="4" hidden="1">#REF!</definedName>
    <definedName name="BExF0LOEHV42P2DV7QL8O7HOQ3N9" localSheetId="5" hidden="1">#REF!</definedName>
    <definedName name="BExF0LOEHV42P2DV7QL8O7HOQ3N9" hidden="1">#REF!</definedName>
    <definedName name="BExF0MVJ4YGAIOT97BSBZTKKMJLO" localSheetId="4" hidden="1">#REF!</definedName>
    <definedName name="BExF0MVJ4YGAIOT97BSBZTKKMJLO" localSheetId="5" hidden="1">#REF!</definedName>
    <definedName name="BExF0MVJ4YGAIOT97BSBZTKKMJLO" hidden="1">#REF!</definedName>
    <definedName name="BExF0WRM9VO25RLSO03ZOCE8H7K5" localSheetId="4" hidden="1">#REF!</definedName>
    <definedName name="BExF0WRM9VO25RLSO03ZOCE8H7K5" localSheetId="5" hidden="1">#REF!</definedName>
    <definedName name="BExF0WRM9VO25RLSO03ZOCE8H7K5" hidden="1">#REF!</definedName>
    <definedName name="BExF0ZRI7W4RSLIDLHTSM0AWXO3S" localSheetId="4" hidden="1">#REF!</definedName>
    <definedName name="BExF0ZRI7W4RSLIDLHTSM0AWXO3S" localSheetId="5" hidden="1">#REF!</definedName>
    <definedName name="BExF0ZRI7W4RSLIDLHTSM0AWXO3S" hidden="1">#REF!</definedName>
    <definedName name="BExF15RBGKENVWZEFUPEK40YBRA7" localSheetId="4" hidden="1">#REF!</definedName>
    <definedName name="BExF15RBGKENVWZEFUPEK40YBRA7" localSheetId="5" hidden="1">#REF!</definedName>
    <definedName name="BExF15RBGKENVWZEFUPEK40YBRA7" hidden="1">#REF!</definedName>
    <definedName name="BExF19CT3MMZZ2T5EWMDNG3UOJ01" localSheetId="4" hidden="1">#REF!</definedName>
    <definedName name="BExF19CT3MMZZ2T5EWMDNG3UOJ01" localSheetId="5" hidden="1">#REF!</definedName>
    <definedName name="BExF19CT3MMZZ2T5EWMDNG3UOJ01" hidden="1">#REF!</definedName>
    <definedName name="BExF1I6ZCNOTATBG3PZ1RGSJ7JEC" localSheetId="4" hidden="1">#REF!</definedName>
    <definedName name="BExF1I6ZCNOTATBG3PZ1RGSJ7JEC" localSheetId="5" hidden="1">#REF!</definedName>
    <definedName name="BExF1I6ZCNOTATBG3PZ1RGSJ7JEC" hidden="1">#REF!</definedName>
    <definedName name="BExF1M38U6NX17YJA8YU359B5Z4M" localSheetId="4" hidden="1">#REF!</definedName>
    <definedName name="BExF1M38U6NX17YJA8YU359B5Z4M" localSheetId="5" hidden="1">#REF!</definedName>
    <definedName name="BExF1M38U6NX17YJA8YU359B5Z4M" hidden="1">#REF!</definedName>
    <definedName name="BExF1MU4W3NPEY0OHRDWP5IANCBB" localSheetId="4" hidden="1">#REF!</definedName>
    <definedName name="BExF1MU4W3NPEY0OHRDWP5IANCBB" localSheetId="5" hidden="1">#REF!</definedName>
    <definedName name="BExF1MU4W3NPEY0OHRDWP5IANCBB" hidden="1">#REF!</definedName>
    <definedName name="BExF1MZN8MWMOKOARHJ1QAF9HPGT" localSheetId="4" hidden="1">#REF!</definedName>
    <definedName name="BExF1MZN8MWMOKOARHJ1QAF9HPGT" localSheetId="5" hidden="1">#REF!</definedName>
    <definedName name="BExF1MZN8MWMOKOARHJ1QAF9HPGT" hidden="1">#REF!</definedName>
    <definedName name="BExF1US4ZIQYSU5LBFYNRA9N0K2O" localSheetId="4" hidden="1">#REF!</definedName>
    <definedName name="BExF1US4ZIQYSU5LBFYNRA9N0K2O" localSheetId="5" hidden="1">#REF!</definedName>
    <definedName name="BExF1US4ZIQYSU5LBFYNRA9N0K2O" hidden="1">#REF!</definedName>
    <definedName name="BExF1Z9Z270BYA12GL2T6GSF2ZTY" localSheetId="4" hidden="1">#REF!</definedName>
    <definedName name="BExF1Z9Z270BYA12GL2T6GSF2ZTY" localSheetId="5" hidden="1">#REF!</definedName>
    <definedName name="BExF1Z9Z270BYA12GL2T6GSF2ZTY" hidden="1">#REF!</definedName>
    <definedName name="BExF29MBQUXJYOPZW1LVIKUJ4C01" localSheetId="4" hidden="1">#REF!</definedName>
    <definedName name="BExF29MBQUXJYOPZW1LVIKUJ4C01" localSheetId="5" hidden="1">#REF!</definedName>
    <definedName name="BExF29MBQUXJYOPZW1LVIKUJ4C01" hidden="1">#REF!</definedName>
    <definedName name="BExF2CWZN6E87RGTBMD4YQI2QT7R" localSheetId="4" hidden="1">#REF!</definedName>
    <definedName name="BExF2CWZN6E87RGTBMD4YQI2QT7R" localSheetId="5" hidden="1">#REF!</definedName>
    <definedName name="BExF2CWZN6E87RGTBMD4YQI2QT7R" hidden="1">#REF!</definedName>
    <definedName name="BExF2DYO1WQ7GMXSTAQRDBW1NSFG" localSheetId="4" hidden="1">#REF!</definedName>
    <definedName name="BExF2DYO1WQ7GMXSTAQRDBW1NSFG" localSheetId="5" hidden="1">#REF!</definedName>
    <definedName name="BExF2DYO1WQ7GMXSTAQRDBW1NSFG" hidden="1">#REF!</definedName>
    <definedName name="BExF2MSVB7MZZMDR2SCNEYJX21AU" localSheetId="4" hidden="1">#REF!</definedName>
    <definedName name="BExF2MSVB7MZZMDR2SCNEYJX21AU" localSheetId="5" hidden="1">#REF!</definedName>
    <definedName name="BExF2MSVB7MZZMDR2SCNEYJX21AU" hidden="1">#REF!</definedName>
    <definedName name="BExF2MSWNUY9Z6BZJQZ538PPTION" localSheetId="4" hidden="1">#REF!</definedName>
    <definedName name="BExF2MSWNUY9Z6BZJQZ538PPTION" localSheetId="5" hidden="1">#REF!</definedName>
    <definedName name="BExF2MSWNUY9Z6BZJQZ538PPTION" hidden="1">#REF!</definedName>
    <definedName name="BExF2QZYWHTYGUTTXR15CKCV3LS7" localSheetId="4" hidden="1">#REF!</definedName>
    <definedName name="BExF2QZYWHTYGUTTXR15CKCV3LS7" localSheetId="5" hidden="1">#REF!</definedName>
    <definedName name="BExF2QZYWHTYGUTTXR15CKCV3LS7" hidden="1">#REF!</definedName>
    <definedName name="BExF2T8Y6TSJ74RMSZOA9CEH4OZ6" localSheetId="4" hidden="1">#REF!</definedName>
    <definedName name="BExF2T8Y6TSJ74RMSZOA9CEH4OZ6" localSheetId="5" hidden="1">#REF!</definedName>
    <definedName name="BExF2T8Y6TSJ74RMSZOA9CEH4OZ6" hidden="1">#REF!</definedName>
    <definedName name="BExF31N3YM4F37EOOY8M8VI1KXN8" localSheetId="4" hidden="1">#REF!</definedName>
    <definedName name="BExF31N3YM4F37EOOY8M8VI1KXN8" localSheetId="5" hidden="1">#REF!</definedName>
    <definedName name="BExF31N3YM4F37EOOY8M8VI1KXN8" hidden="1">#REF!</definedName>
    <definedName name="BExF37C1YKBT79Z9SOJAG5MXQGTU" localSheetId="4" hidden="1">#REF!</definedName>
    <definedName name="BExF37C1YKBT79Z9SOJAG5MXQGTU" localSheetId="5" hidden="1">#REF!</definedName>
    <definedName name="BExF37C1YKBT79Z9SOJAG5MXQGTU" hidden="1">#REF!</definedName>
    <definedName name="BExF3A6HPA6DGYALZNHHJPMCUYZR" localSheetId="4" hidden="1">#REF!</definedName>
    <definedName name="BExF3A6HPA6DGYALZNHHJPMCUYZR" localSheetId="5" hidden="1">#REF!</definedName>
    <definedName name="BExF3A6HPA6DGYALZNHHJPMCUYZR" hidden="1">#REF!</definedName>
    <definedName name="BExF3HDFSQD839XTC1DA8K1VHPZK" localSheetId="4" hidden="1">#REF!</definedName>
    <definedName name="BExF3HDFSQD839XTC1DA8K1VHPZK" localSheetId="5" hidden="1">#REF!</definedName>
    <definedName name="BExF3HDFSQD839XTC1DA8K1VHPZK" hidden="1">#REF!</definedName>
    <definedName name="BExF3I9T44X7DV9HHV51DVDDPPZG" localSheetId="4" hidden="1">#REF!</definedName>
    <definedName name="BExF3I9T44X7DV9HHV51DVDDPPZG" localSheetId="5" hidden="1">#REF!</definedName>
    <definedName name="BExF3I9T44X7DV9HHV51DVDDPPZG" hidden="1">#REF!</definedName>
    <definedName name="BExF3JMFX5DILOIFUDIO1HZUK875" localSheetId="4" hidden="1">#REF!</definedName>
    <definedName name="BExF3JMFX5DILOIFUDIO1HZUK875" localSheetId="5" hidden="1">#REF!</definedName>
    <definedName name="BExF3JMFX5DILOIFUDIO1HZUK875" hidden="1">#REF!</definedName>
    <definedName name="BExF3NO0RE1VBB19GCRR03V0B690" localSheetId="4" hidden="1">'[15]10.08.2 - 2008 Expense'!#REF!</definedName>
    <definedName name="BExF3NO0RE1VBB19GCRR03V0B690" localSheetId="5" hidden="1">'[15]10.08.2 - 2008 Expense'!#REF!</definedName>
    <definedName name="BExF3NO0RE1VBB19GCRR03V0B690" hidden="1">'[15]10.08.2 - 2008 Expense'!#REF!</definedName>
    <definedName name="BExF3NTC4BGZEM6B87TCFX277QCS" localSheetId="4" hidden="1">#REF!</definedName>
    <definedName name="BExF3NTC4BGZEM6B87TCFX277QCS" localSheetId="5" hidden="1">#REF!</definedName>
    <definedName name="BExF3NTC4BGZEM6B87TCFX277QCS" hidden="1">#REF!</definedName>
    <definedName name="BExF3Q7NI90WT31QHYSJDIG0LLLJ" localSheetId="4" hidden="1">#REF!</definedName>
    <definedName name="BExF3Q7NI90WT31QHYSJDIG0LLLJ" localSheetId="5" hidden="1">#REF!</definedName>
    <definedName name="BExF3Q7NI90WT31QHYSJDIG0LLLJ" hidden="1">#REF!</definedName>
    <definedName name="BExF3QD55TIY1MSBSRK9TUJKBEWO" localSheetId="4" hidden="1">#REF!</definedName>
    <definedName name="BExF3QD55TIY1MSBSRK9TUJKBEWO" localSheetId="5" hidden="1">#REF!</definedName>
    <definedName name="BExF3QD55TIY1MSBSRK9TUJKBEWO" hidden="1">#REF!</definedName>
    <definedName name="BExF3QT8J6RIF1L3R700MBSKIOKW" localSheetId="4" hidden="1">#REF!</definedName>
    <definedName name="BExF3QT8J6RIF1L3R700MBSKIOKW" localSheetId="5" hidden="1">#REF!</definedName>
    <definedName name="BExF3QT8J6RIF1L3R700MBSKIOKW" hidden="1">#REF!</definedName>
    <definedName name="BExF3WT0ZHF3EL0ASMG2VZWM9G8I" localSheetId="4" hidden="1">#REF!</definedName>
    <definedName name="BExF3WT0ZHF3EL0ASMG2VZWM9G8I" localSheetId="5" hidden="1">#REF!</definedName>
    <definedName name="BExF3WT0ZHF3EL0ASMG2VZWM9G8I" hidden="1">#REF!</definedName>
    <definedName name="BExF42SSBVPMLK2UB3B7FPEIY9TU" localSheetId="4" hidden="1">#REF!</definedName>
    <definedName name="BExF42SSBVPMLK2UB3B7FPEIY9TU" localSheetId="5" hidden="1">#REF!</definedName>
    <definedName name="BExF42SSBVPMLK2UB3B7FPEIY9TU" hidden="1">#REF!</definedName>
    <definedName name="BExF4HXSWB50BKYPWA0HTT8W56H6" localSheetId="4" hidden="1">#REF!</definedName>
    <definedName name="BExF4HXSWB50BKYPWA0HTT8W56H6" localSheetId="5" hidden="1">#REF!</definedName>
    <definedName name="BExF4HXSWB50BKYPWA0HTT8W56H6" hidden="1">#REF!</definedName>
    <definedName name="BExF4KHF04IWW4LQ95FHQPFE4Y9K" localSheetId="4" hidden="1">#REF!</definedName>
    <definedName name="BExF4KHF04IWW4LQ95FHQPFE4Y9K" localSheetId="5" hidden="1">#REF!</definedName>
    <definedName name="BExF4KHF04IWW4LQ95FHQPFE4Y9K" hidden="1">#REF!</definedName>
    <definedName name="BExF4LU2NV3A47BCWPM3EZXUEH37" localSheetId="4" hidden="1">#REF!</definedName>
    <definedName name="BExF4LU2NV3A47BCWPM3EZXUEH37" localSheetId="5" hidden="1">#REF!</definedName>
    <definedName name="BExF4LU2NV3A47BCWPM3EZXUEH37" hidden="1">#REF!</definedName>
    <definedName name="BExF4MVQM5Y0QRDLDFSKWWTF709C" localSheetId="4" hidden="1">#REF!</definedName>
    <definedName name="BExF4MVQM5Y0QRDLDFSKWWTF709C" localSheetId="5" hidden="1">#REF!</definedName>
    <definedName name="BExF4MVQM5Y0QRDLDFSKWWTF709C" hidden="1">#REF!</definedName>
    <definedName name="BExF4PVMZYV36E8HOYY06J81AMBI" localSheetId="4" hidden="1">#REF!</definedName>
    <definedName name="BExF4PVMZYV36E8HOYY06J81AMBI" localSheetId="5" hidden="1">#REF!</definedName>
    <definedName name="BExF4PVMZYV36E8HOYY06J81AMBI" hidden="1">#REF!</definedName>
    <definedName name="BExF4RZ6DOAJ22UKB3277ZIOU46S" localSheetId="4" hidden="1">#REF!</definedName>
    <definedName name="BExF4RZ6DOAJ22UKB3277ZIOU46S" localSheetId="5" hidden="1">#REF!</definedName>
    <definedName name="BExF4RZ6DOAJ22UKB3277ZIOU46S" hidden="1">#REF!</definedName>
    <definedName name="BExF4SF9NEX1FZE9N8EXT89PM54D" localSheetId="4" hidden="1">#REF!</definedName>
    <definedName name="BExF4SF9NEX1FZE9N8EXT89PM54D" localSheetId="5" hidden="1">#REF!</definedName>
    <definedName name="BExF4SF9NEX1FZE9N8EXT89PM54D" hidden="1">#REF!</definedName>
    <definedName name="BExF52GTGP8MHGII4KJ8TJGR8W8U" localSheetId="4" hidden="1">#REF!</definedName>
    <definedName name="BExF52GTGP8MHGII4KJ8TJGR8W8U" localSheetId="5" hidden="1">#REF!</definedName>
    <definedName name="BExF52GTGP8MHGII4KJ8TJGR8W8U" hidden="1">#REF!</definedName>
    <definedName name="BExF57K7L3UC1I2FSAWURR4SN0UN" localSheetId="4" hidden="1">#REF!</definedName>
    <definedName name="BExF57K7L3UC1I2FSAWURR4SN0UN" localSheetId="5" hidden="1">#REF!</definedName>
    <definedName name="BExF57K7L3UC1I2FSAWURR4SN0UN" hidden="1">#REF!</definedName>
    <definedName name="BExF5D96JEPDW6LV89G2REZJ1ES7" localSheetId="4" hidden="1">#REF!</definedName>
    <definedName name="BExF5D96JEPDW6LV89G2REZJ1ES7" localSheetId="5" hidden="1">#REF!</definedName>
    <definedName name="BExF5D96JEPDW6LV89G2REZJ1ES7" hidden="1">#REF!</definedName>
    <definedName name="BExF5HR2GFV7O8LKG9SJ4BY78LYA" localSheetId="4" hidden="1">#REF!</definedName>
    <definedName name="BExF5HR2GFV7O8LKG9SJ4BY78LYA" localSheetId="5" hidden="1">#REF!</definedName>
    <definedName name="BExF5HR2GFV7O8LKG9SJ4BY78LYA" hidden="1">#REF!</definedName>
    <definedName name="BExF5ZFO2A29GHWR5ES64Z9OS16J" localSheetId="4" hidden="1">#REF!</definedName>
    <definedName name="BExF5ZFO2A29GHWR5ES64Z9OS16J" localSheetId="5" hidden="1">#REF!</definedName>
    <definedName name="BExF5ZFO2A29GHWR5ES64Z9OS16J" hidden="1">#REF!</definedName>
    <definedName name="BExF63S045JO7H2ZJCBTBVH3SUIF" localSheetId="4" hidden="1">#REF!</definedName>
    <definedName name="BExF63S045JO7H2ZJCBTBVH3SUIF" localSheetId="5" hidden="1">#REF!</definedName>
    <definedName name="BExF63S045JO7H2ZJCBTBVH3SUIF" hidden="1">#REF!</definedName>
    <definedName name="BExF642TEGTXCI9A61ZOONJCB0U1" localSheetId="4" hidden="1">#REF!</definedName>
    <definedName name="BExF642TEGTXCI9A61ZOONJCB0U1" localSheetId="5" hidden="1">#REF!</definedName>
    <definedName name="BExF642TEGTXCI9A61ZOONJCB0U1" hidden="1">#REF!</definedName>
    <definedName name="BExF66H4GVM169LVJ9EMCTORM8Q7" localSheetId="4" hidden="1">#REF!</definedName>
    <definedName name="BExF66H4GVM169LVJ9EMCTORM8Q7" localSheetId="5" hidden="1">#REF!</definedName>
    <definedName name="BExF66H4GVM169LVJ9EMCTORM8Q7" hidden="1">#REF!</definedName>
    <definedName name="BExF6786I4LDI5XCLJEAUR1360PJ" localSheetId="4" hidden="1">#REF!</definedName>
    <definedName name="BExF6786I4LDI5XCLJEAUR1360PJ" localSheetId="5" hidden="1">#REF!</definedName>
    <definedName name="BExF6786I4LDI5XCLJEAUR1360PJ" hidden="1">#REF!</definedName>
    <definedName name="BExF67O951CF8UJF3KBDNR0E83C1" localSheetId="4" hidden="1">#REF!</definedName>
    <definedName name="BExF67O951CF8UJF3KBDNR0E83C1" localSheetId="5" hidden="1">#REF!</definedName>
    <definedName name="BExF67O951CF8UJF3KBDNR0E83C1" hidden="1">#REF!</definedName>
    <definedName name="BExF6EV7I35NVMIJGYTB6E24YVPA" localSheetId="4" hidden="1">#REF!</definedName>
    <definedName name="BExF6EV7I35NVMIJGYTB6E24YVPA" localSheetId="5" hidden="1">#REF!</definedName>
    <definedName name="BExF6EV7I35NVMIJGYTB6E24YVPA" hidden="1">#REF!</definedName>
    <definedName name="BExF6FGUF393KTMBT40S5BYAFG00" localSheetId="4" hidden="1">#REF!</definedName>
    <definedName name="BExF6FGUF393KTMBT40S5BYAFG00" localSheetId="5" hidden="1">#REF!</definedName>
    <definedName name="BExF6FGUF393KTMBT40S5BYAFG00" hidden="1">#REF!</definedName>
    <definedName name="BExF6GNYXWY8A0SY4PW1B6KJMMTM" localSheetId="4" hidden="1">#REF!</definedName>
    <definedName name="BExF6GNYXWY8A0SY4PW1B6KJMMTM" localSheetId="5" hidden="1">#REF!</definedName>
    <definedName name="BExF6GNYXWY8A0SY4PW1B6KJMMTM" hidden="1">#REF!</definedName>
    <definedName name="BExF6IB8K74Z0AFT05GPOKKZW7C9" localSheetId="4" hidden="1">#REF!</definedName>
    <definedName name="BExF6IB8K74Z0AFT05GPOKKZW7C9" localSheetId="5" hidden="1">#REF!</definedName>
    <definedName name="BExF6IB8K74Z0AFT05GPOKKZW7C9" hidden="1">#REF!</definedName>
    <definedName name="BExF6NUXJI11W2IAZNAM1QWC0459" localSheetId="4" hidden="1">#REF!</definedName>
    <definedName name="BExF6NUXJI11W2IAZNAM1QWC0459" localSheetId="5" hidden="1">#REF!</definedName>
    <definedName name="BExF6NUXJI11W2IAZNAM1QWC0459" hidden="1">#REF!</definedName>
    <definedName name="BExF6QUSYQJK98BYSLTE5MXT70P5" localSheetId="4" hidden="1">#REF!</definedName>
    <definedName name="BExF6QUSYQJK98BYSLTE5MXT70P5" localSheetId="5" hidden="1">#REF!</definedName>
    <definedName name="BExF6QUSYQJK98BYSLTE5MXT70P5" hidden="1">#REF!</definedName>
    <definedName name="BExF6RR76KNVIXGJOVFO8GDILKGZ" localSheetId="4" hidden="1">#REF!</definedName>
    <definedName name="BExF6RR76KNVIXGJOVFO8GDILKGZ" localSheetId="5" hidden="1">#REF!</definedName>
    <definedName name="BExF6RR76KNVIXGJOVFO8GDILKGZ" hidden="1">#REF!</definedName>
    <definedName name="BExF6ZE8D5CMPJPRWT6S4HM56LPF" localSheetId="4" hidden="1">#REF!</definedName>
    <definedName name="BExF6ZE8D5CMPJPRWT6S4HM56LPF" localSheetId="5" hidden="1">#REF!</definedName>
    <definedName name="BExF6ZE8D5CMPJPRWT6S4HM56LPF" hidden="1">#REF!</definedName>
    <definedName name="BExF76FV8SF7AJK7B35AL7VTZF6D" localSheetId="4" hidden="1">#REF!</definedName>
    <definedName name="BExF76FV8SF7AJK7B35AL7VTZF6D" localSheetId="5" hidden="1">#REF!</definedName>
    <definedName name="BExF76FV8SF7AJK7B35AL7VTZF6D" hidden="1">#REF!</definedName>
    <definedName name="BExF7EOIMC1OYL1N7835KGOI0FIZ" localSheetId="4" hidden="1">#REF!</definedName>
    <definedName name="BExF7EOIMC1OYL1N7835KGOI0FIZ" localSheetId="5" hidden="1">#REF!</definedName>
    <definedName name="BExF7EOIMC1OYL1N7835KGOI0FIZ" hidden="1">#REF!</definedName>
    <definedName name="BExF7K88K7ASGV6RAOAGH52G04VR" localSheetId="4" hidden="1">#REF!</definedName>
    <definedName name="BExF7K88K7ASGV6RAOAGH52G04VR" localSheetId="5" hidden="1">#REF!</definedName>
    <definedName name="BExF7K88K7ASGV6RAOAGH52G04VR" hidden="1">#REF!</definedName>
    <definedName name="BExF7OVDRP3LHNAF2CX4V84CKKIR" localSheetId="4" hidden="1">#REF!</definedName>
    <definedName name="BExF7OVDRP3LHNAF2CX4V84CKKIR" localSheetId="5" hidden="1">#REF!</definedName>
    <definedName name="BExF7OVDRP3LHNAF2CX4V84CKKIR" hidden="1">#REF!</definedName>
    <definedName name="BExF7QO41X2A2SL8UXDNP99GY7U9" localSheetId="4" hidden="1">#REF!</definedName>
    <definedName name="BExF7QO41X2A2SL8UXDNP99GY7U9" localSheetId="5" hidden="1">#REF!</definedName>
    <definedName name="BExF7QO41X2A2SL8UXDNP99GY7U9" hidden="1">#REF!</definedName>
    <definedName name="BExF7R9OJ83YUOQJTFS47QJFPBA6" localSheetId="4" hidden="1">#REF!</definedName>
    <definedName name="BExF7R9OJ83YUOQJTFS47QJFPBA6" localSheetId="5" hidden="1">#REF!</definedName>
    <definedName name="BExF7R9OJ83YUOQJTFS47QJFPBA6" hidden="1">#REF!</definedName>
    <definedName name="BExF7WD56YB3STK93BIQP3486ZEI" localSheetId="4" hidden="1">#REF!</definedName>
    <definedName name="BExF7WD56YB3STK93BIQP3486ZEI" localSheetId="5" hidden="1">#REF!</definedName>
    <definedName name="BExF7WD56YB3STK93BIQP3486ZEI" hidden="1">#REF!</definedName>
    <definedName name="BExF80K6MCUWS9W99VRNYEN44QQZ" localSheetId="4" hidden="1">#REF!</definedName>
    <definedName name="BExF80K6MCUWS9W99VRNYEN44QQZ" localSheetId="5" hidden="1">#REF!</definedName>
    <definedName name="BExF80K6MCUWS9W99VRNYEN44QQZ" hidden="1">#REF!</definedName>
    <definedName name="BExF81GI8B8WBHXFTET68A9358BR" localSheetId="4" hidden="1">#REF!</definedName>
    <definedName name="BExF81GI8B8WBHXFTET68A9358BR" localSheetId="5" hidden="1">#REF!</definedName>
    <definedName name="BExF81GI8B8WBHXFTET68A9358BR" hidden="1">#REF!</definedName>
    <definedName name="BExF87GAYMXKMUTK8SVUQ03Q8QZR" localSheetId="4" hidden="1">#REF!</definedName>
    <definedName name="BExF87GAYMXKMUTK8SVUQ03Q8QZR" localSheetId="5" hidden="1">#REF!</definedName>
    <definedName name="BExF87GAYMXKMUTK8SVUQ03Q8QZR" hidden="1">#REF!</definedName>
    <definedName name="BExGKVQARCQ9KIFMMXBXEKHDTREN" localSheetId="4" hidden="1">'[15]10.08.5 - 2008 Capital - TDBU'!#REF!</definedName>
    <definedName name="BExGKVQARCQ9KIFMMXBXEKHDTREN" localSheetId="5" hidden="1">'[15]10.08.5 - 2008 Capital - TDBU'!#REF!</definedName>
    <definedName name="BExGKVQARCQ9KIFMMXBXEKHDTREN" hidden="1">'[15]10.08.5 - 2008 Capital - TDBU'!#REF!</definedName>
    <definedName name="BExGL97US0Y3KXXASUTVR26XLT70" localSheetId="4" hidden="1">#REF!</definedName>
    <definedName name="BExGL97US0Y3KXXASUTVR26XLT70" localSheetId="5" hidden="1">#REF!</definedName>
    <definedName name="BExGL97US0Y3KXXASUTVR26XLT70" hidden="1">#REF!</definedName>
    <definedName name="BExGLA47VYPH5Q19X9DS7CT55B4I" localSheetId="4" hidden="1">#REF!</definedName>
    <definedName name="BExGLA47VYPH5Q19X9DS7CT55B4I" localSheetId="5" hidden="1">#REF!</definedName>
    <definedName name="BExGLA47VYPH5Q19X9DS7CT55B4I" hidden="1">#REF!</definedName>
    <definedName name="BExGLC7R4C33RO0PID97ZPPVCW4M" localSheetId="4" hidden="1">#REF!</definedName>
    <definedName name="BExGLC7R4C33RO0PID97ZPPVCW4M" localSheetId="5" hidden="1">#REF!</definedName>
    <definedName name="BExGLC7R4C33RO0PID97ZPPVCW4M" hidden="1">#REF!</definedName>
    <definedName name="BExGLFIF7HCFSHNQHKEV6RY0WCO3" localSheetId="4" hidden="1">#REF!</definedName>
    <definedName name="BExGLFIF7HCFSHNQHKEV6RY0WCO3" localSheetId="5" hidden="1">#REF!</definedName>
    <definedName name="BExGLFIF7HCFSHNQHKEV6RY0WCO3" hidden="1">#REF!</definedName>
    <definedName name="BExGLTARRL0J772UD2TXEYAVPY6E" localSheetId="4" hidden="1">#REF!</definedName>
    <definedName name="BExGLTARRL0J772UD2TXEYAVPY6E" localSheetId="5" hidden="1">#REF!</definedName>
    <definedName name="BExGLTARRL0J772UD2TXEYAVPY6E" hidden="1">#REF!</definedName>
    <definedName name="BExGLVP1IU8K5A8J1340XFMYPR88" localSheetId="4" hidden="1">#REF!</definedName>
    <definedName name="BExGLVP1IU8K5A8J1340XFMYPR88" localSheetId="5" hidden="1">#REF!</definedName>
    <definedName name="BExGLVP1IU8K5A8J1340XFMYPR88" hidden="1">#REF!</definedName>
    <definedName name="BExGLX716Z4UBZVUK6LS4LCBZ8EV" localSheetId="4" hidden="1">#REF!</definedName>
    <definedName name="BExGLX716Z4UBZVUK6LS4LCBZ8EV" localSheetId="5" hidden="1">#REF!</definedName>
    <definedName name="BExGLX716Z4UBZVUK6LS4LCBZ8EV" hidden="1">#REF!</definedName>
    <definedName name="BExGLYE6RZTAAWHJBG2QFJPTDS2Q" localSheetId="4" hidden="1">#REF!</definedName>
    <definedName name="BExGLYE6RZTAAWHJBG2QFJPTDS2Q" localSheetId="5" hidden="1">#REF!</definedName>
    <definedName name="BExGLYE6RZTAAWHJBG2QFJPTDS2Q" hidden="1">#REF!</definedName>
    <definedName name="BExGM4DZ65OAQP7MA4LN6QMYZOFF" localSheetId="4" hidden="1">#REF!</definedName>
    <definedName name="BExGM4DZ65OAQP7MA4LN6QMYZOFF" localSheetId="5" hidden="1">#REF!</definedName>
    <definedName name="BExGM4DZ65OAQP7MA4LN6QMYZOFF" hidden="1">#REF!</definedName>
    <definedName name="BExGMCXCWEC9XNUOEMZ61TMI6CUO" localSheetId="4" hidden="1">#REF!</definedName>
    <definedName name="BExGMCXCWEC9XNUOEMZ61TMI6CUO" localSheetId="5" hidden="1">#REF!</definedName>
    <definedName name="BExGMCXCWEC9XNUOEMZ61TMI6CUO" hidden="1">#REF!</definedName>
    <definedName name="BExGMJDGIH0MEPC2TUSFUCY2ROTB" localSheetId="4" hidden="1">#REF!</definedName>
    <definedName name="BExGMJDGIH0MEPC2TUSFUCY2ROTB" localSheetId="5" hidden="1">#REF!</definedName>
    <definedName name="BExGMJDGIH0MEPC2TUSFUCY2ROTB" hidden="1">#REF!</definedName>
    <definedName name="BExGMKPW2HPKN0M0XKF3AZ8YP0D6" localSheetId="4" hidden="1">#REF!</definedName>
    <definedName name="BExGMKPW2HPKN0M0XKF3AZ8YP0D6" localSheetId="5" hidden="1">#REF!</definedName>
    <definedName name="BExGMKPW2HPKN0M0XKF3AZ8YP0D6" hidden="1">#REF!</definedName>
    <definedName name="BExGMP2F175LGL6QVSJGP6GKYHHA" localSheetId="4" hidden="1">#REF!</definedName>
    <definedName name="BExGMP2F175LGL6QVSJGP6GKYHHA" localSheetId="5" hidden="1">#REF!</definedName>
    <definedName name="BExGMP2F175LGL6QVSJGP6GKYHHA" hidden="1">#REF!</definedName>
    <definedName name="BExGMPIIP8GKML2VVA8OEFL43NCS" localSheetId="4" hidden="1">#REF!</definedName>
    <definedName name="BExGMPIIP8GKML2VVA8OEFL43NCS" localSheetId="5" hidden="1">#REF!</definedName>
    <definedName name="BExGMPIIP8GKML2VVA8OEFL43NCS" hidden="1">#REF!</definedName>
    <definedName name="BExGMZ3SRIXLXMWBVOXXV3M4U4YL" localSheetId="4" hidden="1">#REF!</definedName>
    <definedName name="BExGMZ3SRIXLXMWBVOXXV3M4U4YL" localSheetId="5" hidden="1">#REF!</definedName>
    <definedName name="BExGMZ3SRIXLXMWBVOXXV3M4U4YL" hidden="1">#REF!</definedName>
    <definedName name="BExGMZ3UBN48IXU1ZEFYECEMZ1IM" localSheetId="4" hidden="1">#REF!</definedName>
    <definedName name="BExGMZ3UBN48IXU1ZEFYECEMZ1IM" localSheetId="5" hidden="1">#REF!</definedName>
    <definedName name="BExGMZ3UBN48IXU1ZEFYECEMZ1IM" hidden="1">#REF!</definedName>
    <definedName name="BExGN4I0QATXNZCLZJM1KH1OIJQH" localSheetId="4" hidden="1">#REF!</definedName>
    <definedName name="BExGN4I0QATXNZCLZJM1KH1OIJQH" localSheetId="5" hidden="1">#REF!</definedName>
    <definedName name="BExGN4I0QATXNZCLZJM1KH1OIJQH" hidden="1">#REF!</definedName>
    <definedName name="BExGN7SOVSLKC6I1KE8PWWP0JN74" localSheetId="4" hidden="1">#REF!</definedName>
    <definedName name="BExGN7SOVSLKC6I1KE8PWWP0JN74" localSheetId="5" hidden="1">#REF!</definedName>
    <definedName name="BExGN7SOVSLKC6I1KE8PWWP0JN74" hidden="1">#REF!</definedName>
    <definedName name="BExGN9FZ2RWCMSY1YOBJKZMNIM9R" localSheetId="4" hidden="1">#REF!</definedName>
    <definedName name="BExGN9FZ2RWCMSY1YOBJKZMNIM9R" localSheetId="5" hidden="1">#REF!</definedName>
    <definedName name="BExGN9FZ2RWCMSY1YOBJKZMNIM9R" hidden="1">#REF!</definedName>
    <definedName name="BExGNDSIMTHOCXXG6QOGR6DA8SGG" localSheetId="4" hidden="1">#REF!</definedName>
    <definedName name="BExGNDSIMTHOCXXG6QOGR6DA8SGG" localSheetId="5" hidden="1">#REF!</definedName>
    <definedName name="BExGNDSIMTHOCXXG6QOGR6DA8SGG" hidden="1">#REF!</definedName>
    <definedName name="BExGNG6TCN1ZSYO3FQ0I1CHBMQSK" localSheetId="4" hidden="1">#REF!</definedName>
    <definedName name="BExGNG6TCN1ZSYO3FQ0I1CHBMQSK" localSheetId="5" hidden="1">#REF!</definedName>
    <definedName name="BExGNG6TCN1ZSYO3FQ0I1CHBMQSK" hidden="1">#REF!</definedName>
    <definedName name="BExGNN2YQ9BDAZXT2GLCSAPXKIM7" localSheetId="4" hidden="1">#REF!</definedName>
    <definedName name="BExGNN2YQ9BDAZXT2GLCSAPXKIM7" localSheetId="5" hidden="1">#REF!</definedName>
    <definedName name="BExGNN2YQ9BDAZXT2GLCSAPXKIM7" hidden="1">#REF!</definedName>
    <definedName name="BExGNSS0CKRPKHO25R3TDBEL2NHX" localSheetId="4" hidden="1">#REF!</definedName>
    <definedName name="BExGNSS0CKRPKHO25R3TDBEL2NHX" localSheetId="5" hidden="1">#REF!</definedName>
    <definedName name="BExGNSS0CKRPKHO25R3TDBEL2NHX" hidden="1">#REF!</definedName>
    <definedName name="BExGNYH0MO8NOVS85L15G0RWX4GW" localSheetId="4" hidden="1">#REF!</definedName>
    <definedName name="BExGNYH0MO8NOVS85L15G0RWX4GW" localSheetId="5" hidden="1">#REF!</definedName>
    <definedName name="BExGNYH0MO8NOVS85L15G0RWX4GW" hidden="1">#REF!</definedName>
    <definedName name="BExGNZO44DEG8CGIDYSEGDUQ531R" localSheetId="4" hidden="1">#REF!</definedName>
    <definedName name="BExGNZO44DEG8CGIDYSEGDUQ531R" localSheetId="5" hidden="1">#REF!</definedName>
    <definedName name="BExGNZO44DEG8CGIDYSEGDUQ531R" hidden="1">#REF!</definedName>
    <definedName name="BExGO2O0V6UYDY26AX8OSN72F77N" localSheetId="4" hidden="1">#REF!</definedName>
    <definedName name="BExGO2O0V6UYDY26AX8OSN72F77N" localSheetId="5" hidden="1">#REF!</definedName>
    <definedName name="BExGO2O0V6UYDY26AX8OSN72F77N" hidden="1">#REF!</definedName>
    <definedName name="BExGO2YUBOVLYHY1QSIHRE1KLAFV" localSheetId="4" hidden="1">#REF!</definedName>
    <definedName name="BExGO2YUBOVLYHY1QSIHRE1KLAFV" localSheetId="5" hidden="1">#REF!</definedName>
    <definedName name="BExGO2YUBOVLYHY1QSIHRE1KLAFV" hidden="1">#REF!</definedName>
    <definedName name="BExGO70E2O70LF46V8T26YFPL4V8" localSheetId="4" hidden="1">#REF!</definedName>
    <definedName name="BExGO70E2O70LF46V8T26YFPL4V8" localSheetId="5" hidden="1">#REF!</definedName>
    <definedName name="BExGO70E2O70LF46V8T26YFPL4V8" hidden="1">#REF!</definedName>
    <definedName name="BExGO93Y9EAR1NQIAT7U7P8UVVPK" localSheetId="4" hidden="1">'[15]10.08.4 -2008 Capital'!#REF!</definedName>
    <definedName name="BExGO93Y9EAR1NQIAT7U7P8UVVPK" localSheetId="5" hidden="1">'[15]10.08.4 -2008 Capital'!#REF!</definedName>
    <definedName name="BExGO93Y9EAR1NQIAT7U7P8UVVPK" hidden="1">'[15]10.08.4 -2008 Capital'!#REF!</definedName>
    <definedName name="BExGOB25QJMQCQE76MRW9X58OIOO" localSheetId="4" hidden="1">#REF!</definedName>
    <definedName name="BExGOB25QJMQCQE76MRW9X58OIOO" localSheetId="5" hidden="1">#REF!</definedName>
    <definedName name="BExGOB25QJMQCQE76MRW9X58OIOO" hidden="1">#REF!</definedName>
    <definedName name="BExGOD5OOOBUBIMGTY10CMMLMXNN" localSheetId="4" hidden="1">#REF!</definedName>
    <definedName name="BExGOD5OOOBUBIMGTY10CMMLMXNN" localSheetId="5" hidden="1">#REF!</definedName>
    <definedName name="BExGOD5OOOBUBIMGTY10CMMLMXNN" hidden="1">#REF!</definedName>
    <definedName name="BExGODAZKJ9EXMQZNQR5YDBSS525" localSheetId="4" hidden="1">#REF!</definedName>
    <definedName name="BExGODAZKJ9EXMQZNQR5YDBSS525" localSheetId="5" hidden="1">#REF!</definedName>
    <definedName name="BExGODAZKJ9EXMQZNQR5YDBSS525" hidden="1">#REF!</definedName>
    <definedName name="BExGODR8ZSMUC11I56QHSZ686XV5" localSheetId="4" hidden="1">#REF!</definedName>
    <definedName name="BExGODR8ZSMUC11I56QHSZ686XV5" localSheetId="5" hidden="1">#REF!</definedName>
    <definedName name="BExGODR8ZSMUC11I56QHSZ686XV5" hidden="1">#REF!</definedName>
    <definedName name="BExGOT6UXUX5FVTAYL9SOBZ1D0II" localSheetId="4" hidden="1">#REF!</definedName>
    <definedName name="BExGOT6UXUX5FVTAYL9SOBZ1D0II" localSheetId="5" hidden="1">#REF!</definedName>
    <definedName name="BExGOT6UXUX5FVTAYL9SOBZ1D0II" hidden="1">#REF!</definedName>
    <definedName name="BExGOXJDHUDPDT8I8IVGVW9J0R5Q" localSheetId="4" hidden="1">#REF!</definedName>
    <definedName name="BExGOXJDHUDPDT8I8IVGVW9J0R5Q" localSheetId="5" hidden="1">#REF!</definedName>
    <definedName name="BExGOXJDHUDPDT8I8IVGVW9J0R5Q" hidden="1">#REF!</definedName>
    <definedName name="BExGP3TT3CY5VYQJQ82YO0NMENH1" localSheetId="4" hidden="1">#REF!</definedName>
    <definedName name="BExGP3TT3CY5VYQJQ82YO0NMENH1" localSheetId="5" hidden="1">#REF!</definedName>
    <definedName name="BExGP3TT3CY5VYQJQ82YO0NMENH1" hidden="1">#REF!</definedName>
    <definedName name="BExGPHGT5KDOCMV2EFS4OVKTWBRD" localSheetId="4" hidden="1">#REF!</definedName>
    <definedName name="BExGPHGT5KDOCMV2EFS4OVKTWBRD" localSheetId="5" hidden="1">#REF!</definedName>
    <definedName name="BExGPHGT5KDOCMV2EFS4OVKTWBRD" hidden="1">#REF!</definedName>
    <definedName name="BExGPID72Y4Y619LWASUQZKZHJNC" localSheetId="4" hidden="1">#REF!</definedName>
    <definedName name="BExGPID72Y4Y619LWASUQZKZHJNC" localSheetId="5" hidden="1">#REF!</definedName>
    <definedName name="BExGPID72Y4Y619LWASUQZKZHJNC" hidden="1">#REF!</definedName>
    <definedName name="BExGPPENQIANVGLVQJ77DK5JPRTB" localSheetId="4" hidden="1">#REF!</definedName>
    <definedName name="BExGPPENQIANVGLVQJ77DK5JPRTB" localSheetId="5" hidden="1">#REF!</definedName>
    <definedName name="BExGPPENQIANVGLVQJ77DK5JPRTB" hidden="1">#REF!</definedName>
    <definedName name="BExGQ1ZU4967P72AHF4V1D0FOL5C" localSheetId="4" hidden="1">#REF!</definedName>
    <definedName name="BExGQ1ZU4967P72AHF4V1D0FOL5C" localSheetId="5" hidden="1">#REF!</definedName>
    <definedName name="BExGQ1ZU4967P72AHF4V1D0FOL5C" hidden="1">#REF!</definedName>
    <definedName name="BExGQ36ZOMR9GV8T05M605MMOY3Y" localSheetId="4" hidden="1">#REF!</definedName>
    <definedName name="BExGQ36ZOMR9GV8T05M605MMOY3Y" localSheetId="5" hidden="1">#REF!</definedName>
    <definedName name="BExGQ36ZOMR9GV8T05M605MMOY3Y" hidden="1">#REF!</definedName>
    <definedName name="BExGQ4E4XWZBZNG82O3F6S3IX0UD" localSheetId="4" hidden="1">#REF!</definedName>
    <definedName name="BExGQ4E4XWZBZNG82O3F6S3IX0UD" localSheetId="5" hidden="1">#REF!</definedName>
    <definedName name="BExGQ4E4XWZBZNG82O3F6S3IX0UD" hidden="1">#REF!</definedName>
    <definedName name="BExGQ61DTJ0SBFMDFBAK3XZ9O0ZO" localSheetId="4" hidden="1">#REF!</definedName>
    <definedName name="BExGQ61DTJ0SBFMDFBAK3XZ9O0ZO" localSheetId="5" hidden="1">#REF!</definedName>
    <definedName name="BExGQ61DTJ0SBFMDFBAK3XZ9O0ZO" hidden="1">#REF!</definedName>
    <definedName name="BExGQ6SG9XEOD0VMBAR22YPZWSTA" localSheetId="4" hidden="1">#REF!</definedName>
    <definedName name="BExGQ6SG9XEOD0VMBAR22YPZWSTA" localSheetId="5" hidden="1">#REF!</definedName>
    <definedName name="BExGQ6SG9XEOD0VMBAR22YPZWSTA" hidden="1">#REF!</definedName>
    <definedName name="BExGQGJ1A7LNZUS8QSMOG8UNGLMK" localSheetId="4" hidden="1">#REF!</definedName>
    <definedName name="BExGQGJ1A7LNZUS8QSMOG8UNGLMK" localSheetId="5" hidden="1">#REF!</definedName>
    <definedName name="BExGQGJ1A7LNZUS8QSMOG8UNGLMK" hidden="1">#REF!</definedName>
    <definedName name="BExGQNPYSR0588CMPYC6F4KV9EDE" localSheetId="4" hidden="1">'[15]10.08.5 - 2008 Capital - TDBU'!#REF!</definedName>
    <definedName name="BExGQNPYSR0588CMPYC6F4KV9EDE" localSheetId="5" hidden="1">'[15]10.08.5 - 2008 Capital - TDBU'!#REF!</definedName>
    <definedName name="BExGQNPYSR0588CMPYC6F4KV9EDE" hidden="1">'[15]10.08.5 - 2008 Capital - TDBU'!#REF!</definedName>
    <definedName name="BExGQPO7ENFEQC0NC6MC9OZR2LHY" localSheetId="4" hidden="1">#REF!</definedName>
    <definedName name="BExGQPO7ENFEQC0NC6MC9OZR2LHY" localSheetId="5" hidden="1">#REF!</definedName>
    <definedName name="BExGQPO7ENFEQC0NC6MC9OZR2LHY" hidden="1">#REF!</definedName>
    <definedName name="BExGQX0H4EZMXBJTKJJE4ICJWN5O" localSheetId="4" hidden="1">#REF!</definedName>
    <definedName name="BExGQX0H4EZMXBJTKJJE4ICJWN5O" localSheetId="5" hidden="1">#REF!</definedName>
    <definedName name="BExGQX0H4EZMXBJTKJJE4ICJWN5O" hidden="1">#REF!</definedName>
    <definedName name="BExGR4CW3WRIID17GGX4MI9ZDHFE" localSheetId="4" hidden="1">#REF!</definedName>
    <definedName name="BExGR4CW3WRIID17GGX4MI9ZDHFE" localSheetId="5" hidden="1">#REF!</definedName>
    <definedName name="BExGR4CW3WRIID17GGX4MI9ZDHFE" hidden="1">#REF!</definedName>
    <definedName name="BExGR65GJX27MU2OL6NI5PB8XVB4" localSheetId="4" hidden="1">#REF!</definedName>
    <definedName name="BExGR65GJX27MU2OL6NI5PB8XVB4" localSheetId="5" hidden="1">#REF!</definedName>
    <definedName name="BExGR65GJX27MU2OL6NI5PB8XVB4" hidden="1">#REF!</definedName>
    <definedName name="BExGR6LQ97HETGS3CT96L4IK0JSH" localSheetId="4" hidden="1">#REF!</definedName>
    <definedName name="BExGR6LQ97HETGS3CT96L4IK0JSH" localSheetId="5" hidden="1">#REF!</definedName>
    <definedName name="BExGR6LQ97HETGS3CT96L4IK0JSH" hidden="1">#REF!</definedName>
    <definedName name="BExGR9ATP2LVT7B9OCPSLJ11H9SX" localSheetId="4" hidden="1">#REF!</definedName>
    <definedName name="BExGR9ATP2LVT7B9OCPSLJ11H9SX" localSheetId="5" hidden="1">#REF!</definedName>
    <definedName name="BExGR9ATP2LVT7B9OCPSLJ11H9SX" hidden="1">#REF!</definedName>
    <definedName name="BExGRAY9F658TSUK4B5X7SAIOYT9" localSheetId="4" hidden="1">#REF!</definedName>
    <definedName name="BExGRAY9F658TSUK4B5X7SAIOYT9" localSheetId="5" hidden="1">#REF!</definedName>
    <definedName name="BExGRAY9F658TSUK4B5X7SAIOYT9" hidden="1">#REF!</definedName>
    <definedName name="BExGRD74EJWS14SU2OOJCGK9X1W7" localSheetId="4" hidden="1">#REF!</definedName>
    <definedName name="BExGRD74EJWS14SU2OOJCGK9X1W7" localSheetId="5" hidden="1">#REF!</definedName>
    <definedName name="BExGRD74EJWS14SU2OOJCGK9X1W7" hidden="1">#REF!</definedName>
    <definedName name="BExGROQL61G1JF22224SED98B361" localSheetId="4" hidden="1">#REF!</definedName>
    <definedName name="BExGROQL61G1JF22224SED98B361" localSheetId="5" hidden="1">#REF!</definedName>
    <definedName name="BExGROQL61G1JF22224SED98B361" hidden="1">#REF!</definedName>
    <definedName name="BExGRUKVVKDL8483WI70VN2QZDGD" localSheetId="4" hidden="1">#REF!</definedName>
    <definedName name="BExGRUKVVKDL8483WI70VN2QZDGD" localSheetId="5" hidden="1">#REF!</definedName>
    <definedName name="BExGRUKVVKDL8483WI70VN2QZDGD" hidden="1">#REF!</definedName>
    <definedName name="BExGRW2VUL2RYAVBES5DLY6VH9EK" localSheetId="4" hidden="1">#REF!</definedName>
    <definedName name="BExGRW2VUL2RYAVBES5DLY6VH9EK" localSheetId="5" hidden="1">#REF!</definedName>
    <definedName name="BExGRW2VUL2RYAVBES5DLY6VH9EK" hidden="1">#REF!</definedName>
    <definedName name="BExGS2IWR5DUNJ1U9PAKIV8CMBNI" localSheetId="4" hidden="1">#REF!</definedName>
    <definedName name="BExGS2IWR5DUNJ1U9PAKIV8CMBNI" localSheetId="5" hidden="1">#REF!</definedName>
    <definedName name="BExGS2IWR5DUNJ1U9PAKIV8CMBNI" hidden="1">#REF!</definedName>
    <definedName name="BExGS39S7AWXR3SMHER030GA9FHE" localSheetId="4" hidden="1">#REF!</definedName>
    <definedName name="BExGS39S7AWXR3SMHER030GA9FHE" localSheetId="5" hidden="1">#REF!</definedName>
    <definedName name="BExGS39S7AWXR3SMHER030GA9FHE" hidden="1">#REF!</definedName>
    <definedName name="BExGS69P9FFTEOPDS0MWFKF45G47" localSheetId="4" hidden="1">#REF!</definedName>
    <definedName name="BExGS69P9FFTEOPDS0MWFKF45G47" localSheetId="5" hidden="1">#REF!</definedName>
    <definedName name="BExGS69P9FFTEOPDS0MWFKF45G47" hidden="1">#REF!</definedName>
    <definedName name="BExGS6F1JFHM5MUJ1RFO50WP6D05" localSheetId="4" hidden="1">#REF!</definedName>
    <definedName name="BExGS6F1JFHM5MUJ1RFO50WP6D05" localSheetId="5" hidden="1">#REF!</definedName>
    <definedName name="BExGS6F1JFHM5MUJ1RFO50WP6D05" hidden="1">#REF!</definedName>
    <definedName name="BExGSA5YB5ZGE4NHDVCZ55TQAJTL" localSheetId="4" hidden="1">#REF!</definedName>
    <definedName name="BExGSA5YB5ZGE4NHDVCZ55TQAJTL" localSheetId="5" hidden="1">#REF!</definedName>
    <definedName name="BExGSA5YB5ZGE4NHDVCZ55TQAJTL" hidden="1">#REF!</definedName>
    <definedName name="BExGSCEUCQQVDEEKWJ677QTGUVTE" localSheetId="4" hidden="1">#REF!</definedName>
    <definedName name="BExGSCEUCQQVDEEKWJ677QTGUVTE" localSheetId="5" hidden="1">#REF!</definedName>
    <definedName name="BExGSCEUCQQVDEEKWJ677QTGUVTE" hidden="1">#REF!</definedName>
    <definedName name="BExGSCKA06Y0QKMK697YEVLEA9FY" localSheetId="4" hidden="1">#REF!</definedName>
    <definedName name="BExGSCKA06Y0QKMK697YEVLEA9FY" localSheetId="5" hidden="1">#REF!</definedName>
    <definedName name="BExGSCKA06Y0QKMK697YEVLEA9FY" hidden="1">#REF!</definedName>
    <definedName name="BExGSJWJN6NORKNRWIN4W0MANCAV" localSheetId="4" hidden="1">#REF!</definedName>
    <definedName name="BExGSJWJN6NORKNRWIN4W0MANCAV" localSheetId="5" hidden="1">#REF!</definedName>
    <definedName name="BExGSJWJN6NORKNRWIN4W0MANCAV" hidden="1">#REF!</definedName>
    <definedName name="BExGSQY65LH1PCKKM5WHDW83F35O" localSheetId="4" hidden="1">#REF!</definedName>
    <definedName name="BExGSQY65LH1PCKKM5WHDW83F35O" localSheetId="5" hidden="1">#REF!</definedName>
    <definedName name="BExGSQY65LH1PCKKM5WHDW83F35O" hidden="1">#REF!</definedName>
    <definedName name="BExGSSW8N9A0O48I1Z0M4ZIIXNTV" localSheetId="4" hidden="1">#REF!</definedName>
    <definedName name="BExGSSW8N9A0O48I1Z0M4ZIIXNTV" localSheetId="5" hidden="1">#REF!</definedName>
    <definedName name="BExGSSW8N9A0O48I1Z0M4ZIIXNTV" hidden="1">#REF!</definedName>
    <definedName name="BExGSYW1GKISF0PMUAK3XJK9PEW9" localSheetId="4" hidden="1">#REF!</definedName>
    <definedName name="BExGSYW1GKISF0PMUAK3XJK9PEW9" localSheetId="5" hidden="1">#REF!</definedName>
    <definedName name="BExGSYW1GKISF0PMUAK3XJK9PEW9" hidden="1">#REF!</definedName>
    <definedName name="BExGSZCAQHVWXD4N87N0EW2W1JGB" localSheetId="4" hidden="1">#REF!</definedName>
    <definedName name="BExGSZCAQHVWXD4N87N0EW2W1JGB" localSheetId="5" hidden="1">#REF!</definedName>
    <definedName name="BExGSZCAQHVWXD4N87N0EW2W1JGB" hidden="1">#REF!</definedName>
    <definedName name="BExGT0DZJB6LSF6L693UUB9EY1VQ" localSheetId="4" hidden="1">#REF!</definedName>
    <definedName name="BExGT0DZJB6LSF6L693UUB9EY1VQ" localSheetId="5" hidden="1">#REF!</definedName>
    <definedName name="BExGT0DZJB6LSF6L693UUB9EY1VQ" hidden="1">#REF!</definedName>
    <definedName name="BExGTGVFIF8HOQXR54SK065A8M4K" localSheetId="4" hidden="1">#REF!</definedName>
    <definedName name="BExGTGVFIF8HOQXR54SK065A8M4K" localSheetId="5" hidden="1">#REF!</definedName>
    <definedName name="BExGTGVFIF8HOQXR54SK065A8M4K" hidden="1">#REF!</definedName>
    <definedName name="BExGTHRSN7OEWMFAXSHGKS2ECVLO" localSheetId="4" hidden="1">#REF!</definedName>
    <definedName name="BExGTHRSN7OEWMFAXSHGKS2ECVLO" localSheetId="5" hidden="1">#REF!</definedName>
    <definedName name="BExGTHRSN7OEWMFAXSHGKS2ECVLO" hidden="1">#REF!</definedName>
    <definedName name="BExGTIYX3OWPIINOGY1E4QQYSKHP" localSheetId="4" hidden="1">#REF!</definedName>
    <definedName name="BExGTIYX3OWPIINOGY1E4QQYSKHP" localSheetId="5" hidden="1">#REF!</definedName>
    <definedName name="BExGTIYX3OWPIINOGY1E4QQYSKHP" hidden="1">#REF!</definedName>
    <definedName name="BExGTKGUN0KUU3C0RL2LK98D8MEK" localSheetId="4" hidden="1">#REF!</definedName>
    <definedName name="BExGTKGUN0KUU3C0RL2LK98D8MEK" localSheetId="5" hidden="1">#REF!</definedName>
    <definedName name="BExGTKGUN0KUU3C0RL2LK98D8MEK" hidden="1">#REF!</definedName>
    <definedName name="BExGTTWOFVNMXRUNAMNODBN7I5RE" localSheetId="4" hidden="1">#REF!</definedName>
    <definedName name="BExGTTWOFVNMXRUNAMNODBN7I5RE" localSheetId="5" hidden="1">#REF!</definedName>
    <definedName name="BExGTTWOFVNMXRUNAMNODBN7I5RE" hidden="1">#REF!</definedName>
    <definedName name="BExGTZ046J7VMUG4YPKFN2K8TWB7" localSheetId="4" hidden="1">#REF!</definedName>
    <definedName name="BExGTZ046J7VMUG4YPKFN2K8TWB7" localSheetId="5" hidden="1">#REF!</definedName>
    <definedName name="BExGTZ046J7VMUG4YPKFN2K8TWB7" hidden="1">#REF!</definedName>
    <definedName name="BExGU1JWSVXPWIF3A5PN098ST2ZB" localSheetId="4" hidden="1">#REF!</definedName>
    <definedName name="BExGU1JWSVXPWIF3A5PN098ST2ZB" localSheetId="5" hidden="1">#REF!</definedName>
    <definedName name="BExGU1JWSVXPWIF3A5PN098ST2ZB" hidden="1">#REF!</definedName>
    <definedName name="BExGU2G9OPRZRIU9YGF6NX9FUW0J" localSheetId="4" hidden="1">#REF!</definedName>
    <definedName name="BExGU2G9OPRZRIU9YGF6NX9FUW0J" localSheetId="5" hidden="1">#REF!</definedName>
    <definedName name="BExGU2G9OPRZRIU9YGF6NX9FUW0J" hidden="1">#REF!</definedName>
    <definedName name="BExGU6HTKLRZO8UOI3DTAM5RFDBA" localSheetId="4" hidden="1">#REF!</definedName>
    <definedName name="BExGU6HTKLRZO8UOI3DTAM5RFDBA" localSheetId="5" hidden="1">#REF!</definedName>
    <definedName name="BExGU6HTKLRZO8UOI3DTAM5RFDBA" hidden="1">#REF!</definedName>
    <definedName name="BExGUDDZXFFQHAF4UZF8ZB1HO7H6" localSheetId="4" hidden="1">#REF!</definedName>
    <definedName name="BExGUDDZXFFQHAF4UZF8ZB1HO7H6" localSheetId="5" hidden="1">#REF!</definedName>
    <definedName name="BExGUDDZXFFQHAF4UZF8ZB1HO7H6" hidden="1">#REF!</definedName>
    <definedName name="BExGUIBXBRHGM97ZX6GBA4ZDQ79C" localSheetId="4" hidden="1">#REF!</definedName>
    <definedName name="BExGUIBXBRHGM97ZX6GBA4ZDQ79C" localSheetId="5" hidden="1">#REF!</definedName>
    <definedName name="BExGUIBXBRHGM97ZX6GBA4ZDQ79C" hidden="1">#REF!</definedName>
    <definedName name="BExGUM8D91UNPCOO4TKP9FGX85TF" localSheetId="4" hidden="1">#REF!</definedName>
    <definedName name="BExGUM8D91UNPCOO4TKP9FGX85TF" localSheetId="5" hidden="1">#REF!</definedName>
    <definedName name="BExGUM8D91UNPCOO4TKP9FGX85TF" hidden="1">#REF!</definedName>
    <definedName name="BExGUPZ6NZ68L2EDDWJAMBIUVHKZ" localSheetId="4" hidden="1">#REF!</definedName>
    <definedName name="BExGUPZ6NZ68L2EDDWJAMBIUVHKZ" localSheetId="5" hidden="1">#REF!</definedName>
    <definedName name="BExGUPZ6NZ68L2EDDWJAMBIUVHKZ" hidden="1">#REF!</definedName>
    <definedName name="BExGUQF9N9FKI7S0H30WUAEB5LPD" localSheetId="4" hidden="1">#REF!</definedName>
    <definedName name="BExGUQF9N9FKI7S0H30WUAEB5LPD" localSheetId="5" hidden="1">#REF!</definedName>
    <definedName name="BExGUQF9N9FKI7S0H30WUAEB5LPD" hidden="1">#REF!</definedName>
    <definedName name="BExGUR6BA03XPBK60SQUW197GJ5X" localSheetId="4" hidden="1">#REF!</definedName>
    <definedName name="BExGUR6BA03XPBK60SQUW197GJ5X" localSheetId="5" hidden="1">#REF!</definedName>
    <definedName name="BExGUR6BA03XPBK60SQUW197GJ5X" hidden="1">#REF!</definedName>
    <definedName name="BExGUVIP60TA4B7X2PFGMBFUSKGX" localSheetId="4" hidden="1">#REF!</definedName>
    <definedName name="BExGUVIP60TA4B7X2PFGMBFUSKGX" localSheetId="5" hidden="1">#REF!</definedName>
    <definedName name="BExGUVIP60TA4B7X2PFGMBFUSKGX" hidden="1">#REF!</definedName>
    <definedName name="BExGUZKF06F209XL1IZWVJEQ82EE" localSheetId="4" hidden="1">#REF!</definedName>
    <definedName name="BExGUZKF06F209XL1IZWVJEQ82EE" localSheetId="5" hidden="1">#REF!</definedName>
    <definedName name="BExGUZKF06F209XL1IZWVJEQ82EE" hidden="1">#REF!</definedName>
    <definedName name="BExGV2EVT380QHD4AP2RL9MR8L5L" localSheetId="4" hidden="1">#REF!</definedName>
    <definedName name="BExGV2EVT380QHD4AP2RL9MR8L5L" localSheetId="5" hidden="1">#REF!</definedName>
    <definedName name="BExGV2EVT380QHD4AP2RL9MR8L5L" hidden="1">#REF!</definedName>
    <definedName name="BExGVLQV4WLYED6UCM4VDJMDIODS" localSheetId="4" hidden="1">#REF!</definedName>
    <definedName name="BExGVLQV4WLYED6UCM4VDJMDIODS" localSheetId="5" hidden="1">#REF!</definedName>
    <definedName name="BExGVLQV4WLYED6UCM4VDJMDIODS" hidden="1">#REF!</definedName>
    <definedName name="BExGVQE1PH4Q46QUDV9GXTDJHSBP" localSheetId="4" hidden="1">#REF!</definedName>
    <definedName name="BExGVQE1PH4Q46QUDV9GXTDJHSBP" localSheetId="5" hidden="1">#REF!</definedName>
    <definedName name="BExGVQE1PH4Q46QUDV9GXTDJHSBP" hidden="1">#REF!</definedName>
    <definedName name="BExGVQUBBCND7N6N8UAFSJ3XMO2K" localSheetId="4" hidden="1">#REF!</definedName>
    <definedName name="BExGVQUBBCND7N6N8UAFSJ3XMO2K" localSheetId="5" hidden="1">#REF!</definedName>
    <definedName name="BExGVQUBBCND7N6N8UAFSJ3XMO2K" hidden="1">#REF!</definedName>
    <definedName name="BExGVV6OOLDQ3TXZK51TTF3YX0WN" localSheetId="4" hidden="1">#REF!</definedName>
    <definedName name="BExGVV6OOLDQ3TXZK51TTF3YX0WN" localSheetId="5" hidden="1">#REF!</definedName>
    <definedName name="BExGVV6OOLDQ3TXZK51TTF3YX0WN" hidden="1">#REF!</definedName>
    <definedName name="BExGW0KVS7U0C87XFZ78QW991IEV" localSheetId="4" hidden="1">#REF!</definedName>
    <definedName name="BExGW0KVS7U0C87XFZ78QW991IEV" localSheetId="5" hidden="1">#REF!</definedName>
    <definedName name="BExGW0KVS7U0C87XFZ78QW991IEV" hidden="1">#REF!</definedName>
    <definedName name="BExGW2Z7AMPG6H9EXA9ML6EZVGGA" localSheetId="4" hidden="1">#REF!</definedName>
    <definedName name="BExGW2Z7AMPG6H9EXA9ML6EZVGGA" localSheetId="5" hidden="1">#REF!</definedName>
    <definedName name="BExGW2Z7AMPG6H9EXA9ML6EZVGGA" hidden="1">#REF!</definedName>
    <definedName name="BExGW4XE5DHK7GOPYX8TT51CSG15" localSheetId="4" hidden="1">#REF!</definedName>
    <definedName name="BExGW4XE5DHK7GOPYX8TT51CSG15" localSheetId="5" hidden="1">#REF!</definedName>
    <definedName name="BExGW4XE5DHK7GOPYX8TT51CSG15" hidden="1">#REF!</definedName>
    <definedName name="BExGW5Z3L0OX08J99L459WM06JKA" localSheetId="4" hidden="1">#REF!</definedName>
    <definedName name="BExGW5Z3L0OX08J99L459WM06JKA" localSheetId="5" hidden="1">#REF!</definedName>
    <definedName name="BExGW5Z3L0OX08J99L459WM06JKA" hidden="1">#REF!</definedName>
    <definedName name="BExGWABG5VT5XO1A196RK61AXA8C" localSheetId="4" hidden="1">#REF!</definedName>
    <definedName name="BExGWABG5VT5XO1A196RK61AXA8C" localSheetId="5" hidden="1">#REF!</definedName>
    <definedName name="BExGWABG5VT5XO1A196RK61AXA8C" hidden="1">#REF!</definedName>
    <definedName name="BExGWE2ENPKKCYNRTQY1QKPWFLXM" localSheetId="4" hidden="1">#REF!</definedName>
    <definedName name="BExGWE2ENPKKCYNRTQY1QKPWFLXM" localSheetId="5" hidden="1">#REF!</definedName>
    <definedName name="BExGWE2ENPKKCYNRTQY1QKPWFLXM" hidden="1">#REF!</definedName>
    <definedName name="BExGWEO0JDG84NYLEAV5NSOAGMJZ" localSheetId="4" hidden="1">#REF!</definedName>
    <definedName name="BExGWEO0JDG84NYLEAV5NSOAGMJZ" localSheetId="5" hidden="1">#REF!</definedName>
    <definedName name="BExGWEO0JDG84NYLEAV5NSOAGMJZ" hidden="1">#REF!</definedName>
    <definedName name="BExGWK7JDSL1M5WZ40HT9QXFJ1EM" localSheetId="4" hidden="1">#REF!</definedName>
    <definedName name="BExGWK7JDSL1M5WZ40HT9QXFJ1EM" localSheetId="5" hidden="1">#REF!</definedName>
    <definedName name="BExGWK7JDSL1M5WZ40HT9QXFJ1EM" hidden="1">#REF!</definedName>
    <definedName name="BExGWLEOC70Z8QAJTPT2PDHTNM4L" localSheetId="4" hidden="1">#REF!</definedName>
    <definedName name="BExGWLEOC70Z8QAJTPT2PDHTNM4L" localSheetId="5" hidden="1">#REF!</definedName>
    <definedName name="BExGWLEOC70Z8QAJTPT2PDHTNM4L" hidden="1">#REF!</definedName>
    <definedName name="BExGWNCXLCRTLBVMTXYJ5PHQI6SS" localSheetId="4" hidden="1">#REF!</definedName>
    <definedName name="BExGWNCXLCRTLBVMTXYJ5PHQI6SS" localSheetId="5" hidden="1">#REF!</definedName>
    <definedName name="BExGWNCXLCRTLBVMTXYJ5PHQI6SS" hidden="1">#REF!</definedName>
    <definedName name="BExGWTI0YD2LF2C6MIF0OB6ZIWO7" localSheetId="4" hidden="1">#REF!</definedName>
    <definedName name="BExGWTI0YD2LF2C6MIF0OB6ZIWO7" localSheetId="5" hidden="1">#REF!</definedName>
    <definedName name="BExGWTI0YD2LF2C6MIF0OB6ZIWO7" hidden="1">#REF!</definedName>
    <definedName name="BExGX6U988MCFIGDA1282F92U9AA" localSheetId="4" hidden="1">#REF!</definedName>
    <definedName name="BExGX6U988MCFIGDA1282F92U9AA" localSheetId="5" hidden="1">#REF!</definedName>
    <definedName name="BExGX6U988MCFIGDA1282F92U9AA" hidden="1">#REF!</definedName>
    <definedName name="BExGX7FTB1CKAT5HUW6H531FIY6I" localSheetId="4" hidden="1">#REF!</definedName>
    <definedName name="BExGX7FTB1CKAT5HUW6H531FIY6I" localSheetId="5" hidden="1">#REF!</definedName>
    <definedName name="BExGX7FTB1CKAT5HUW6H531FIY6I" hidden="1">#REF!</definedName>
    <definedName name="BExGX9DVACJQIZ4GH6YAD2A7F70O" localSheetId="4" hidden="1">#REF!</definedName>
    <definedName name="BExGX9DVACJQIZ4GH6YAD2A7F70O" localSheetId="5" hidden="1">#REF!</definedName>
    <definedName name="BExGX9DVACJQIZ4GH6YAD2A7F70O" hidden="1">#REF!</definedName>
    <definedName name="BExGXDVP2S2Y8Z8Q43I78RCIK3DD" localSheetId="4" hidden="1">#REF!</definedName>
    <definedName name="BExGXDVP2S2Y8Z8Q43I78RCIK3DD" localSheetId="5" hidden="1">#REF!</definedName>
    <definedName name="BExGXDVP2S2Y8Z8Q43I78RCIK3DD" hidden="1">#REF!</definedName>
    <definedName name="BExGXJ9W5JU7TT9S0BKL5Y6VVB39" localSheetId="4" hidden="1">#REF!</definedName>
    <definedName name="BExGXJ9W5JU7TT9S0BKL5Y6VVB39" localSheetId="5" hidden="1">#REF!</definedName>
    <definedName name="BExGXJ9W5JU7TT9S0BKL5Y6VVB39" hidden="1">#REF!</definedName>
    <definedName name="BExGXR7QM0F3N9OYEG8V5BZ8X5WD" localSheetId="4" hidden="1">#REF!</definedName>
    <definedName name="BExGXR7QM0F3N9OYEG8V5BZ8X5WD" localSheetId="5" hidden="1">#REF!</definedName>
    <definedName name="BExGXR7QM0F3N9OYEG8V5BZ8X5WD" hidden="1">#REF!</definedName>
    <definedName name="BExGXWB73RJ4BASBQTQ8EY0EC1EB" localSheetId="4" hidden="1">#REF!</definedName>
    <definedName name="BExGXWB73RJ4BASBQTQ8EY0EC1EB" localSheetId="5" hidden="1">#REF!</definedName>
    <definedName name="BExGXWB73RJ4BASBQTQ8EY0EC1EB" hidden="1">#REF!</definedName>
    <definedName name="BExGXZ0ABB43C7SMRKZHWOSU9EQX" localSheetId="4" hidden="1">#REF!</definedName>
    <definedName name="BExGXZ0ABB43C7SMRKZHWOSU9EQX" localSheetId="5" hidden="1">#REF!</definedName>
    <definedName name="BExGXZ0ABB43C7SMRKZHWOSU9EQX" hidden="1">#REF!</definedName>
    <definedName name="BExGY6SU3SYVCJ3AG2ITY59SAZ5A" localSheetId="4" hidden="1">#REF!</definedName>
    <definedName name="BExGY6SU3SYVCJ3AG2ITY59SAZ5A" localSheetId="5" hidden="1">#REF!</definedName>
    <definedName name="BExGY6SU3SYVCJ3AG2ITY59SAZ5A" hidden="1">#REF!</definedName>
    <definedName name="BExGY6YA4P5KMY2VHT0DYK3YTFAX" localSheetId="4" hidden="1">#REF!</definedName>
    <definedName name="BExGY6YA4P5KMY2VHT0DYK3YTFAX" localSheetId="5" hidden="1">#REF!</definedName>
    <definedName name="BExGY6YA4P5KMY2VHT0DYK3YTFAX" hidden="1">#REF!</definedName>
    <definedName name="BExGY8G88PVVRYHPHRPJZFSX6HSC" localSheetId="4" hidden="1">#REF!</definedName>
    <definedName name="BExGY8G88PVVRYHPHRPJZFSX6HSC" localSheetId="5" hidden="1">#REF!</definedName>
    <definedName name="BExGY8G88PVVRYHPHRPJZFSX6HSC" hidden="1">#REF!</definedName>
    <definedName name="BExGYC718HTZ80PNKYPVIYGRJVF6" localSheetId="4" hidden="1">#REF!</definedName>
    <definedName name="BExGYC718HTZ80PNKYPVIYGRJVF6" localSheetId="5" hidden="1">#REF!</definedName>
    <definedName name="BExGYC718HTZ80PNKYPVIYGRJVF6" hidden="1">#REF!</definedName>
    <definedName name="BExGYCNATXZY2FID93B17YWIPPRD" localSheetId="4" hidden="1">#REF!</definedName>
    <definedName name="BExGYCNATXZY2FID93B17YWIPPRD" localSheetId="5" hidden="1">#REF!</definedName>
    <definedName name="BExGYCNATXZY2FID93B17YWIPPRD" hidden="1">#REF!</definedName>
    <definedName name="BExGYGJJJ3BBCQAOA51WHP01HN73" localSheetId="4" hidden="1">#REF!</definedName>
    <definedName name="BExGYGJJJ3BBCQAOA51WHP01HN73" localSheetId="5" hidden="1">#REF!</definedName>
    <definedName name="BExGYGJJJ3BBCQAOA51WHP01HN73" hidden="1">#REF!</definedName>
    <definedName name="BExGYM8ENAT3UBFMSYCXQG8WWNVD" localSheetId="4" hidden="1">#REF!</definedName>
    <definedName name="BExGYM8ENAT3UBFMSYCXQG8WWNVD" localSheetId="5" hidden="1">#REF!</definedName>
    <definedName name="BExGYM8ENAT3UBFMSYCXQG8WWNVD" hidden="1">#REF!</definedName>
    <definedName name="BExGYMZGRR1O4VFUEQP4FPY9SFY6" localSheetId="4" hidden="1">#REF!</definedName>
    <definedName name="BExGYMZGRR1O4VFUEQP4FPY9SFY6" localSheetId="5" hidden="1">#REF!</definedName>
    <definedName name="BExGYMZGRR1O4VFUEQP4FPY9SFY6" hidden="1">#REF!</definedName>
    <definedName name="BExGYOS6TV2C72PLRFU8RP1I58GY" localSheetId="4" hidden="1">#REF!</definedName>
    <definedName name="BExGYOS6TV2C72PLRFU8RP1I58GY" localSheetId="5" hidden="1">#REF!</definedName>
    <definedName name="BExGYOS6TV2C72PLRFU8RP1I58GY" hidden="1">#REF!</definedName>
    <definedName name="BExGZ7NXZ0IBS44C2NZ9VMD6T6K2" localSheetId="4" hidden="1">#REF!</definedName>
    <definedName name="BExGZ7NXZ0IBS44C2NZ9VMD6T6K2" localSheetId="5" hidden="1">#REF!</definedName>
    <definedName name="BExGZ7NXZ0IBS44C2NZ9VMD6T6K2" hidden="1">#REF!</definedName>
    <definedName name="BExGZJ78ZWZCVHZ3BKEKFJZ6MAEO" localSheetId="4" hidden="1">#REF!</definedName>
    <definedName name="BExGZJ78ZWZCVHZ3BKEKFJZ6MAEO" localSheetId="5" hidden="1">#REF!</definedName>
    <definedName name="BExGZJ78ZWZCVHZ3BKEKFJZ6MAEO" hidden="1">#REF!</definedName>
    <definedName name="BExGZOLH2QV73J3M9IWDDPA62TP4" localSheetId="4" hidden="1">#REF!</definedName>
    <definedName name="BExGZOLH2QV73J3M9IWDDPA62TP4" localSheetId="5" hidden="1">#REF!</definedName>
    <definedName name="BExGZOLH2QV73J3M9IWDDPA62TP4" hidden="1">#REF!</definedName>
    <definedName name="BExGZP1PWGFKVVVN4YDIS22DZPCR" localSheetId="4" hidden="1">#REF!</definedName>
    <definedName name="BExGZP1PWGFKVVVN4YDIS22DZPCR" localSheetId="5" hidden="1">#REF!</definedName>
    <definedName name="BExGZP1PWGFKVVVN4YDIS22DZPCR" hidden="1">#REF!</definedName>
    <definedName name="BExGZTE5G7WSV7TYWM2Q9FW7YZUN" localSheetId="4" hidden="1">#REF!</definedName>
    <definedName name="BExGZTE5G7WSV7TYWM2Q9FW7YZUN" localSheetId="5" hidden="1">#REF!</definedName>
    <definedName name="BExGZTE5G7WSV7TYWM2Q9FW7YZUN" hidden="1">#REF!</definedName>
    <definedName name="BExH00L21GZX5YJJGVMOAWBERLP5" localSheetId="4" hidden="1">#REF!</definedName>
    <definedName name="BExH00L21GZX5YJJGVMOAWBERLP5" localSheetId="5" hidden="1">#REF!</definedName>
    <definedName name="BExH00L21GZX5YJJGVMOAWBERLP5" hidden="1">#REF!</definedName>
    <definedName name="BExH02ZD6VAY1KQLAQYBBI6WWIZB" localSheetId="4" hidden="1">#REF!</definedName>
    <definedName name="BExH02ZD6VAY1KQLAQYBBI6WWIZB" localSheetId="5" hidden="1">#REF!</definedName>
    <definedName name="BExH02ZD6VAY1KQLAQYBBI6WWIZB" hidden="1">#REF!</definedName>
    <definedName name="BExH08Z6LQCGGSGSAILMHX4X7JMD" localSheetId="4" hidden="1">#REF!</definedName>
    <definedName name="BExH08Z6LQCGGSGSAILMHX4X7JMD" localSheetId="5" hidden="1">#REF!</definedName>
    <definedName name="BExH08Z6LQCGGSGSAILMHX4X7JMD" hidden="1">#REF!</definedName>
    <definedName name="BExH0BTMHS9M9C5JSOE1DK83LRCJ" localSheetId="4" hidden="1">#REF!</definedName>
    <definedName name="BExH0BTMHS9M9C5JSOE1DK83LRCJ" localSheetId="5" hidden="1">#REF!</definedName>
    <definedName name="BExH0BTMHS9M9C5JSOE1DK83LRCJ" hidden="1">#REF!</definedName>
    <definedName name="BExH0KT9Z8HEVRRQRGQ8YHXRLIJA" localSheetId="4" hidden="1">#REF!</definedName>
    <definedName name="BExH0KT9Z8HEVRRQRGQ8YHXRLIJA" localSheetId="5" hidden="1">#REF!</definedName>
    <definedName name="BExH0KT9Z8HEVRRQRGQ8YHXRLIJA" hidden="1">#REF!</definedName>
    <definedName name="BExH0M0FDN12YBOCKL3XL2Z7T7Y8" localSheetId="4" hidden="1">#REF!</definedName>
    <definedName name="BExH0M0FDN12YBOCKL3XL2Z7T7Y8" localSheetId="5" hidden="1">#REF!</definedName>
    <definedName name="BExH0M0FDN12YBOCKL3XL2Z7T7Y8" hidden="1">#REF!</definedName>
    <definedName name="BExH0O9G06YPZ5TN9RYT326I1CP2" localSheetId="4" hidden="1">#REF!</definedName>
    <definedName name="BExH0O9G06YPZ5TN9RYT326I1CP2" localSheetId="5" hidden="1">#REF!</definedName>
    <definedName name="BExH0O9G06YPZ5TN9RYT326I1CP2" hidden="1">#REF!</definedName>
    <definedName name="BExH0WNJAKTJRCKMTX8O4KNMIIJM" localSheetId="4" hidden="1">#REF!</definedName>
    <definedName name="BExH0WNJAKTJRCKMTX8O4KNMIIJM" localSheetId="5" hidden="1">#REF!</definedName>
    <definedName name="BExH0WNJAKTJRCKMTX8O4KNMIIJM" hidden="1">#REF!</definedName>
    <definedName name="BExH12Y4WX542WI3ZEM15AK4UM9J" localSheetId="4" hidden="1">#REF!</definedName>
    <definedName name="BExH12Y4WX542WI3ZEM15AK4UM9J" localSheetId="5" hidden="1">#REF!</definedName>
    <definedName name="BExH12Y4WX542WI3ZEM15AK4UM9J" hidden="1">#REF!</definedName>
    <definedName name="BExH181KIGEHYN7U002O6RO1HZT7" localSheetId="4" hidden="1">#REF!</definedName>
    <definedName name="BExH181KIGEHYN7U002O6RO1HZT7" localSheetId="5" hidden="1">#REF!</definedName>
    <definedName name="BExH181KIGEHYN7U002O6RO1HZT7" hidden="1">#REF!</definedName>
    <definedName name="BExH1COQB2N3U6HS9ITOY40KC6JA" localSheetId="4" hidden="1">#REF!</definedName>
    <definedName name="BExH1COQB2N3U6HS9ITOY40KC6JA" localSheetId="5" hidden="1">#REF!</definedName>
    <definedName name="BExH1COQB2N3U6HS9ITOY40KC6JA" hidden="1">#REF!</definedName>
    <definedName name="BExH1FDTQXR9QQ31WDB7OPXU7MPT" localSheetId="4" hidden="1">#REF!</definedName>
    <definedName name="BExH1FDTQXR9QQ31WDB7OPXU7MPT" localSheetId="5" hidden="1">#REF!</definedName>
    <definedName name="BExH1FDTQXR9QQ31WDB7OPXU7MPT" hidden="1">#REF!</definedName>
    <definedName name="BExH1FOMEUIJNIDJAUY0ZQFBJSY9" localSheetId="4" hidden="1">#REF!</definedName>
    <definedName name="BExH1FOMEUIJNIDJAUY0ZQFBJSY9" localSheetId="5" hidden="1">#REF!</definedName>
    <definedName name="BExH1FOMEUIJNIDJAUY0ZQFBJSY9" hidden="1">#REF!</definedName>
    <definedName name="BExH1G4VNA3BFMF4QK35PGSBQJMB" localSheetId="4" hidden="1">#REF!</definedName>
    <definedName name="BExH1G4VNA3BFMF4QK35PGSBQJMB" localSheetId="5" hidden="1">#REF!</definedName>
    <definedName name="BExH1G4VNA3BFMF4QK35PGSBQJMB" hidden="1">#REF!</definedName>
    <definedName name="BExH1JFFHEBFX9BWJMNIA3N66R3Z" localSheetId="4" hidden="1">#REF!</definedName>
    <definedName name="BExH1JFFHEBFX9BWJMNIA3N66R3Z" localSheetId="5" hidden="1">#REF!</definedName>
    <definedName name="BExH1JFFHEBFX9BWJMNIA3N66R3Z" hidden="1">#REF!</definedName>
    <definedName name="BExH1UYUZFQ3NQ2E3UANIJDR9U8U" localSheetId="4" hidden="1">#REF!</definedName>
    <definedName name="BExH1UYUZFQ3NQ2E3UANIJDR9U8U" localSheetId="5" hidden="1">#REF!</definedName>
    <definedName name="BExH1UYUZFQ3NQ2E3UANIJDR9U8U" hidden="1">#REF!</definedName>
    <definedName name="BExH1Z0GIUSVTF2H1G1I3PDGBNK2" localSheetId="4" hidden="1">#REF!</definedName>
    <definedName name="BExH1Z0GIUSVTF2H1G1I3PDGBNK2" localSheetId="5" hidden="1">#REF!</definedName>
    <definedName name="BExH1Z0GIUSVTF2H1G1I3PDGBNK2" hidden="1">#REF!</definedName>
    <definedName name="BExH225UTM6S9FW4MUDZS7F1PQSH" localSheetId="4" hidden="1">#REF!</definedName>
    <definedName name="BExH225UTM6S9FW4MUDZS7F1PQSH" localSheetId="5" hidden="1">#REF!</definedName>
    <definedName name="BExH225UTM6S9FW4MUDZS7F1PQSH" hidden="1">#REF!</definedName>
    <definedName name="BExH22M34C4EGB2M8ES9K2NBZFIX" localSheetId="4" hidden="1">#REF!</definedName>
    <definedName name="BExH22M34C4EGB2M8ES9K2NBZFIX" localSheetId="5" hidden="1">#REF!</definedName>
    <definedName name="BExH22M34C4EGB2M8ES9K2NBZFIX" hidden="1">#REF!</definedName>
    <definedName name="BExH23271RF7AYZ542KHQTH68GQ7" localSheetId="4" hidden="1">#REF!</definedName>
    <definedName name="BExH23271RF7AYZ542KHQTH68GQ7" localSheetId="5" hidden="1">#REF!</definedName>
    <definedName name="BExH23271RF7AYZ542KHQTH68GQ7" hidden="1">#REF!</definedName>
    <definedName name="BExH25LUU6AHETNY34SBU5S7UOWE" localSheetId="4" hidden="1">'[15]10.08.4 -2008 Capital'!#REF!</definedName>
    <definedName name="BExH25LUU6AHETNY34SBU5S7UOWE" localSheetId="5" hidden="1">'[15]10.08.4 -2008 Capital'!#REF!</definedName>
    <definedName name="BExH25LUU6AHETNY34SBU5S7UOWE" hidden="1">'[15]10.08.4 -2008 Capital'!#REF!</definedName>
    <definedName name="BExH2EARUVJ0LN7IJXI0S3UWLQB2" localSheetId="4" hidden="1">#REF!</definedName>
    <definedName name="BExH2EARUVJ0LN7IJXI0S3UWLQB2" localSheetId="5" hidden="1">#REF!</definedName>
    <definedName name="BExH2EARUVJ0LN7IJXI0S3UWLQB2" hidden="1">#REF!</definedName>
    <definedName name="BExH2GJQR4JALNB314RY0LDI49VH" localSheetId="4" hidden="1">#REF!</definedName>
    <definedName name="BExH2GJQR4JALNB314RY0LDI49VH" localSheetId="5" hidden="1">#REF!</definedName>
    <definedName name="BExH2GJQR4JALNB314RY0LDI49VH" hidden="1">#REF!</definedName>
    <definedName name="BExH2JZR49T7644JFVE7B3N7RZM9" localSheetId="4" hidden="1">#REF!</definedName>
    <definedName name="BExH2JZR49T7644JFVE7B3N7RZM9" localSheetId="5" hidden="1">#REF!</definedName>
    <definedName name="BExH2JZR49T7644JFVE7B3N7RZM9" hidden="1">#REF!</definedName>
    <definedName name="BExH2UHF0QTJG107MULYB16WBJM9" localSheetId="4" hidden="1">#REF!</definedName>
    <definedName name="BExH2UHF0QTJG107MULYB16WBJM9" localSheetId="5" hidden="1">#REF!</definedName>
    <definedName name="BExH2UHF0QTJG107MULYB16WBJM9" hidden="1">#REF!</definedName>
    <definedName name="BExH2WKXV8X5S2GSBBTWGI0NLNAH" localSheetId="4" hidden="1">#REF!</definedName>
    <definedName name="BExH2WKXV8X5S2GSBBTWGI0NLNAH" localSheetId="5" hidden="1">#REF!</definedName>
    <definedName name="BExH2WKXV8X5S2GSBBTWGI0NLNAH" hidden="1">#REF!</definedName>
    <definedName name="BExH2XS1UFYFGU0S0EBXX90W2WE8" localSheetId="4" hidden="1">#REF!</definedName>
    <definedName name="BExH2XS1UFYFGU0S0EBXX90W2WE8" localSheetId="5" hidden="1">#REF!</definedName>
    <definedName name="BExH2XS1UFYFGU0S0EBXX90W2WE8" hidden="1">#REF!</definedName>
    <definedName name="BExH2XS2TND9SB0GC295R4FP6K5Y" localSheetId="4" hidden="1">#REF!</definedName>
    <definedName name="BExH2XS2TND9SB0GC295R4FP6K5Y" localSheetId="5" hidden="1">#REF!</definedName>
    <definedName name="BExH2XS2TND9SB0GC295R4FP6K5Y" hidden="1">#REF!</definedName>
    <definedName name="BExH2ZA0SZ4SSITL50NA8LZ3OEX6" localSheetId="4" hidden="1">#REF!</definedName>
    <definedName name="BExH2ZA0SZ4SSITL50NA8LZ3OEX6" localSheetId="5" hidden="1">#REF!</definedName>
    <definedName name="BExH2ZA0SZ4SSITL50NA8LZ3OEX6" hidden="1">#REF!</definedName>
    <definedName name="BExH31Z3JNVJPESWKXHILGXZHP2M" localSheetId="4" hidden="1">#REF!</definedName>
    <definedName name="BExH31Z3JNVJPESWKXHILGXZHP2M" localSheetId="5" hidden="1">#REF!</definedName>
    <definedName name="BExH31Z3JNVJPESWKXHILGXZHP2M" hidden="1">#REF!</definedName>
    <definedName name="BExH3E9HZ3QJCDZW7WI7YACFQCHE" localSheetId="4" hidden="1">#REF!</definedName>
    <definedName name="BExH3E9HZ3QJCDZW7WI7YACFQCHE" localSheetId="5" hidden="1">#REF!</definedName>
    <definedName name="BExH3E9HZ3QJCDZW7WI7YACFQCHE" hidden="1">#REF!</definedName>
    <definedName name="BExH3IRB6764RQ5HBYRLH6XCT29X" localSheetId="4" hidden="1">#REF!</definedName>
    <definedName name="BExH3IRB6764RQ5HBYRLH6XCT29X" localSheetId="5" hidden="1">#REF!</definedName>
    <definedName name="BExH3IRB6764RQ5HBYRLH6XCT29X" hidden="1">#REF!</definedName>
    <definedName name="BExIG2U8V6RSB47SXLCQG3Q68YRO" localSheetId="4" hidden="1">#REF!</definedName>
    <definedName name="BExIG2U8V6RSB47SXLCQG3Q68YRO" localSheetId="5" hidden="1">#REF!</definedName>
    <definedName name="BExIG2U8V6RSB47SXLCQG3Q68YRO" hidden="1">#REF!</definedName>
    <definedName name="BExIGHTQQA3RHXK08CNPZI42FVSA" localSheetId="4" hidden="1">#REF!</definedName>
    <definedName name="BExIGHTQQA3RHXK08CNPZI42FVSA" localSheetId="5" hidden="1">#REF!</definedName>
    <definedName name="BExIGHTQQA3RHXK08CNPZI42FVSA" hidden="1">#REF!</definedName>
    <definedName name="BExIGJBO8R13LV7CZ7C1YCP974NN" localSheetId="4" hidden="1">#REF!</definedName>
    <definedName name="BExIGJBO8R13LV7CZ7C1YCP974NN" localSheetId="5" hidden="1">#REF!</definedName>
    <definedName name="BExIGJBO8R13LV7CZ7C1YCP974NN" hidden="1">#REF!</definedName>
    <definedName name="BExIGWT86FPOEYTI8GXCGU5Y3KGK" localSheetId="4" hidden="1">#REF!</definedName>
    <definedName name="BExIGWT86FPOEYTI8GXCGU5Y3KGK" localSheetId="5" hidden="1">#REF!</definedName>
    <definedName name="BExIGWT86FPOEYTI8GXCGU5Y3KGK" hidden="1">#REF!</definedName>
    <definedName name="BExIHBHXA7E7VUTBVHXXXCH3A5CL" localSheetId="4" hidden="1">#REF!</definedName>
    <definedName name="BExIHBHXA7E7VUTBVHXXXCH3A5CL" localSheetId="5" hidden="1">#REF!</definedName>
    <definedName name="BExIHBHXA7E7VUTBVHXXXCH3A5CL" hidden="1">#REF!</definedName>
    <definedName name="BExIHBHXMSLC44C053SZXSYO7792" localSheetId="4" hidden="1">#REF!</definedName>
    <definedName name="BExIHBHXMSLC44C053SZXSYO7792" localSheetId="5" hidden="1">#REF!</definedName>
    <definedName name="BExIHBHXMSLC44C053SZXSYO7792" hidden="1">#REF!</definedName>
    <definedName name="BExIHPQCQTGEW8QOJVIQ4VX0P6DX" localSheetId="4" hidden="1">#REF!</definedName>
    <definedName name="BExIHPQCQTGEW8QOJVIQ4VX0P6DX" localSheetId="5" hidden="1">#REF!</definedName>
    <definedName name="BExIHPQCQTGEW8QOJVIQ4VX0P6DX" hidden="1">#REF!</definedName>
    <definedName name="BExII1F6IZ6R90QEXPQM797VHUO1" localSheetId="4" hidden="1">#REF!</definedName>
    <definedName name="BExII1F6IZ6R90QEXPQM797VHUO1" localSheetId="5" hidden="1">#REF!</definedName>
    <definedName name="BExII1F6IZ6R90QEXPQM797VHUO1" hidden="1">#REF!</definedName>
    <definedName name="BExII1KN91Q7DLW0UB7W2TJ5ACT9" localSheetId="4" hidden="1">#REF!</definedName>
    <definedName name="BExII1KN91Q7DLW0UB7W2TJ5ACT9" localSheetId="5" hidden="1">#REF!</definedName>
    <definedName name="BExII1KN91Q7DLW0UB7W2TJ5ACT9" hidden="1">#REF!</definedName>
    <definedName name="BExII50LI8I0CDOOZEMIVHVA2V95" localSheetId="4" hidden="1">#REF!</definedName>
    <definedName name="BExII50LI8I0CDOOZEMIVHVA2V95" localSheetId="5" hidden="1">#REF!</definedName>
    <definedName name="BExII50LI8I0CDOOZEMIVHVA2V95" hidden="1">#REF!</definedName>
    <definedName name="BExIIFCX8RFH3G7Q9DCH3HTE14VA" localSheetId="4" hidden="1">#REF!</definedName>
    <definedName name="BExIIFCX8RFH3G7Q9DCH3HTE14VA" localSheetId="5" hidden="1">#REF!</definedName>
    <definedName name="BExIIFCX8RFH3G7Q9DCH3HTE14VA" hidden="1">#REF!</definedName>
    <definedName name="BExIIXMY38TQD12CVV4S57L3I809" localSheetId="4" hidden="1">#REF!</definedName>
    <definedName name="BExIIXMY38TQD12CVV4S57L3I809" localSheetId="5" hidden="1">#REF!</definedName>
    <definedName name="BExIIXMY38TQD12CVV4S57L3I809" hidden="1">#REF!</definedName>
    <definedName name="BExIIY37NEVU2LGS1JE4VR9AN6W4" localSheetId="4" hidden="1">#REF!</definedName>
    <definedName name="BExIIY37NEVU2LGS1JE4VR9AN6W4" localSheetId="5" hidden="1">#REF!</definedName>
    <definedName name="BExIIY37NEVU2LGS1JE4VR9AN6W4" hidden="1">#REF!</definedName>
    <definedName name="BExIIYJAGXR8TPZ1KCYM7EGJ79UW" localSheetId="4" hidden="1">#REF!</definedName>
    <definedName name="BExIIYJAGXR8TPZ1KCYM7EGJ79UW" localSheetId="5" hidden="1">#REF!</definedName>
    <definedName name="BExIIYJAGXR8TPZ1KCYM7EGJ79UW" hidden="1">#REF!</definedName>
    <definedName name="BExIJ3160YCWGAVEU0208ZGXXG3P" localSheetId="4" hidden="1">#REF!</definedName>
    <definedName name="BExIJ3160YCWGAVEU0208ZGXXG3P" localSheetId="5" hidden="1">#REF!</definedName>
    <definedName name="BExIJ3160YCWGAVEU0208ZGXXG3P" hidden="1">#REF!</definedName>
    <definedName name="BExIJDISZXEB5UAC55IINOQUBK6X" localSheetId="4" hidden="1">#REF!</definedName>
    <definedName name="BExIJDISZXEB5UAC55IINOQUBK6X" localSheetId="5" hidden="1">#REF!</definedName>
    <definedName name="BExIJDISZXEB5UAC55IINOQUBK6X" hidden="1">#REF!</definedName>
    <definedName name="BExIJFGZJ5ED9D6KAY4PGQYLELAX" localSheetId="4" hidden="1">#REF!</definedName>
    <definedName name="BExIJFGZJ5ED9D6KAY4PGQYLELAX" localSheetId="5" hidden="1">#REF!</definedName>
    <definedName name="BExIJFGZJ5ED9D6KAY4PGQYLELAX" hidden="1">#REF!</definedName>
    <definedName name="BExIJQK80ZEKSTV62E59AYJYUNLI" localSheetId="4" hidden="1">#REF!</definedName>
    <definedName name="BExIJQK80ZEKSTV62E59AYJYUNLI" localSheetId="5" hidden="1">#REF!</definedName>
    <definedName name="BExIJQK80ZEKSTV62E59AYJYUNLI" hidden="1">#REF!</definedName>
    <definedName name="BExIJRLX3M0YQLU1D5Y9V7HM5QNM" localSheetId="4" hidden="1">#REF!</definedName>
    <definedName name="BExIJRLX3M0YQLU1D5Y9V7HM5QNM" localSheetId="5" hidden="1">#REF!</definedName>
    <definedName name="BExIJRLX3M0YQLU1D5Y9V7HM5QNM" hidden="1">#REF!</definedName>
    <definedName name="BExIJRR7W9PHGSRPIHRCMIOQUEQQ" localSheetId="4" hidden="1">'[15]10.08.4 -2008 Capital'!#REF!</definedName>
    <definedName name="BExIJRR7W9PHGSRPIHRCMIOQUEQQ" localSheetId="5" hidden="1">'[15]10.08.4 -2008 Capital'!#REF!</definedName>
    <definedName name="BExIJRR7W9PHGSRPIHRCMIOQUEQQ" hidden="1">'[15]10.08.4 -2008 Capital'!#REF!</definedName>
    <definedName name="BExIJV22J0QA7286KNPMHO1ZUCB3" localSheetId="4" hidden="1">#REF!</definedName>
    <definedName name="BExIJV22J0QA7286KNPMHO1ZUCB3" localSheetId="5" hidden="1">#REF!</definedName>
    <definedName name="BExIJV22J0QA7286KNPMHO1ZUCB3" hidden="1">#REF!</definedName>
    <definedName name="BExIJVI6OC7B6ZE9V4PAOYZXKNER" localSheetId="4" hidden="1">#REF!</definedName>
    <definedName name="BExIJVI6OC7B6ZE9V4PAOYZXKNER" localSheetId="5" hidden="1">#REF!</definedName>
    <definedName name="BExIJVI6OC7B6ZE9V4PAOYZXKNER" hidden="1">#REF!</definedName>
    <definedName name="BExIJWK0NGTGQ4X7D5VIVXD14JHI" localSheetId="4" hidden="1">#REF!</definedName>
    <definedName name="BExIJWK0NGTGQ4X7D5VIVXD14JHI" localSheetId="5" hidden="1">#REF!</definedName>
    <definedName name="BExIJWK0NGTGQ4X7D5VIVXD14JHI" hidden="1">#REF!</definedName>
    <definedName name="BExIJWPCIYINEJUTXU74VK7WG031" localSheetId="4" hidden="1">#REF!</definedName>
    <definedName name="BExIJWPCIYINEJUTXU74VK7WG031" localSheetId="5" hidden="1">#REF!</definedName>
    <definedName name="BExIJWPCIYINEJUTXU74VK7WG031" hidden="1">#REF!</definedName>
    <definedName name="BExIKHTXPZR5A8OHB6HDP6QWDHAD" localSheetId="4" hidden="1">#REF!</definedName>
    <definedName name="BExIKHTXPZR5A8OHB6HDP6QWDHAD" localSheetId="5" hidden="1">#REF!</definedName>
    <definedName name="BExIKHTXPZR5A8OHB6HDP6QWDHAD" hidden="1">#REF!</definedName>
    <definedName name="BExIKMMJOETSAXJYY1SIKM58LMA2" localSheetId="4" hidden="1">#REF!</definedName>
    <definedName name="BExIKMMJOETSAXJYY1SIKM58LMA2" localSheetId="5" hidden="1">#REF!</definedName>
    <definedName name="BExIKMMJOETSAXJYY1SIKM58LMA2" hidden="1">#REF!</definedName>
    <definedName name="BExIKPRX2YB5WTLBU2ZIIDKTSZLB" localSheetId="4" hidden="1">#REF!</definedName>
    <definedName name="BExIKPRX2YB5WTLBU2ZIIDKTSZLB" localSheetId="5" hidden="1">#REF!</definedName>
    <definedName name="BExIKPRX2YB5WTLBU2ZIIDKTSZLB" hidden="1">#REF!</definedName>
    <definedName name="BExIKRF6AQ6VOO9KCIWSM6FY8M7D" localSheetId="4" hidden="1">#REF!</definedName>
    <definedName name="BExIKRF6AQ6VOO9KCIWSM6FY8M7D" localSheetId="5" hidden="1">#REF!</definedName>
    <definedName name="BExIKRF6AQ6VOO9KCIWSM6FY8M7D" hidden="1">#REF!</definedName>
    <definedName name="BExIKTYZESFT3LC0ASFMFKSE0D1X" localSheetId="4" hidden="1">#REF!</definedName>
    <definedName name="BExIKTYZESFT3LC0ASFMFKSE0D1X" localSheetId="5" hidden="1">#REF!</definedName>
    <definedName name="BExIKTYZESFT3LC0ASFMFKSE0D1X" hidden="1">#REF!</definedName>
    <definedName name="BExIKXVA6M8K0PTRYAGXS666L335" localSheetId="4" hidden="1">#REF!</definedName>
    <definedName name="BExIKXVA6M8K0PTRYAGXS666L335" localSheetId="5" hidden="1">#REF!</definedName>
    <definedName name="BExIKXVA6M8K0PTRYAGXS666L335" hidden="1">#REF!</definedName>
    <definedName name="BExIL0PMZ2SXK9R6MLP43KBU1J2P" localSheetId="4" hidden="1">#REF!</definedName>
    <definedName name="BExIL0PMZ2SXK9R6MLP43KBU1J2P" localSheetId="5" hidden="1">#REF!</definedName>
    <definedName name="BExIL0PMZ2SXK9R6MLP43KBU1J2P" hidden="1">#REF!</definedName>
    <definedName name="BExIL5T2MJ6DXYOSVERRYGMDV89B" localSheetId="4" hidden="1">#REF!</definedName>
    <definedName name="BExIL5T2MJ6DXYOSVERRYGMDV89B" localSheetId="5" hidden="1">#REF!</definedName>
    <definedName name="BExIL5T2MJ6DXYOSVERRYGMDV89B" hidden="1">#REF!</definedName>
    <definedName name="BExILAAXRTRAD18K74M6MGUEEPUM" localSheetId="4" hidden="1">#REF!</definedName>
    <definedName name="BExILAAXRTRAD18K74M6MGUEEPUM" localSheetId="5" hidden="1">#REF!</definedName>
    <definedName name="BExILAAXRTRAD18K74M6MGUEEPUM" hidden="1">#REF!</definedName>
    <definedName name="BExILG5F338C0FFLMVOKMKF8X5ZP" localSheetId="4" hidden="1">#REF!</definedName>
    <definedName name="BExILG5F338C0FFLMVOKMKF8X5ZP" localSheetId="5" hidden="1">#REF!</definedName>
    <definedName name="BExILG5F338C0FFLMVOKMKF8X5ZP" hidden="1">#REF!</definedName>
    <definedName name="BExILGQTQM0HOD0BJI90YO7GOIN3" localSheetId="4" hidden="1">#REF!</definedName>
    <definedName name="BExILGQTQM0HOD0BJI90YO7GOIN3" localSheetId="5" hidden="1">#REF!</definedName>
    <definedName name="BExILGQTQM0HOD0BJI90YO7GOIN3" hidden="1">#REF!</definedName>
    <definedName name="BExILT6PKNSR8V0R7UE4IRG590K6" localSheetId="4" hidden="1">'[15]10.08.2 - 2008 Expense'!#REF!</definedName>
    <definedName name="BExILT6PKNSR8V0R7UE4IRG590K6" localSheetId="5" hidden="1">'[15]10.08.2 - 2008 Expense'!#REF!</definedName>
    <definedName name="BExILT6PKNSR8V0R7UE4IRG590K6" hidden="1">'[15]10.08.2 - 2008 Expense'!#REF!</definedName>
    <definedName name="BExIM2RXHXBO63HBPUTHF775IIRY" localSheetId="4" hidden="1">#REF!</definedName>
    <definedName name="BExIM2RXHXBO63HBPUTHF775IIRY" localSheetId="5" hidden="1">#REF!</definedName>
    <definedName name="BExIM2RXHXBO63HBPUTHF775IIRY" hidden="1">#REF!</definedName>
    <definedName name="BExIM2RXYS5BGYBDMFLU1RE8039Z" localSheetId="4" hidden="1">#REF!</definedName>
    <definedName name="BExIM2RXYS5BGYBDMFLU1RE8039Z" localSheetId="5" hidden="1">#REF!</definedName>
    <definedName name="BExIM2RXYS5BGYBDMFLU1RE8039Z" hidden="1">#REF!</definedName>
    <definedName name="BExIM2X90EG7J3TG4STQ3J1OK4O0" localSheetId="4" hidden="1">'[15]10.08.5 - 2008 Capital - TDBU'!#REF!</definedName>
    <definedName name="BExIM2X90EG7J3TG4STQ3J1OK4O0" localSheetId="5" hidden="1">'[15]10.08.5 - 2008 Capital - TDBU'!#REF!</definedName>
    <definedName name="BExIM2X90EG7J3TG4STQ3J1OK4O0" hidden="1">'[15]10.08.5 - 2008 Capital - TDBU'!#REF!</definedName>
    <definedName name="BExIM9DBUB7ZGF4B20FVUO9QGOX2" localSheetId="4" hidden="1">#REF!</definedName>
    <definedName name="BExIM9DBUB7ZGF4B20FVUO9QGOX2" localSheetId="5" hidden="1">#REF!</definedName>
    <definedName name="BExIM9DBUB7ZGF4B20FVUO9QGOX2" hidden="1">#REF!</definedName>
    <definedName name="BExIMGK9Z94TFPWWZFMD10HV0IF6" localSheetId="4" hidden="1">#REF!</definedName>
    <definedName name="BExIMGK9Z94TFPWWZFMD10HV0IF6" localSheetId="5" hidden="1">#REF!</definedName>
    <definedName name="BExIMGK9Z94TFPWWZFMD10HV0IF6" hidden="1">#REF!</definedName>
    <definedName name="BExIMPEGKG18TELVC33T4OQTNBWC" localSheetId="4" hidden="1">#REF!</definedName>
    <definedName name="BExIMPEGKG18TELVC33T4OQTNBWC" localSheetId="5" hidden="1">#REF!</definedName>
    <definedName name="BExIMPEGKG18TELVC33T4OQTNBWC" hidden="1">#REF!</definedName>
    <definedName name="BExIN4OR435DL1US13JQPOQK8GD5" localSheetId="4" hidden="1">#REF!</definedName>
    <definedName name="BExIN4OR435DL1US13JQPOQK8GD5" localSheetId="5" hidden="1">#REF!</definedName>
    <definedName name="BExIN4OR435DL1US13JQPOQK8GD5" hidden="1">#REF!</definedName>
    <definedName name="BExINHQ27UK79IK88M14P1SXMGYY" localSheetId="4" hidden="1">#REF!</definedName>
    <definedName name="BExINHQ27UK79IK88M14P1SXMGYY" localSheetId="5" hidden="1">#REF!</definedName>
    <definedName name="BExINHQ27UK79IK88M14P1SXMGYY" hidden="1">#REF!</definedName>
    <definedName name="BExINI6A7H3KSFRFA6UBBDPKW37F" localSheetId="4" hidden="1">#REF!</definedName>
    <definedName name="BExINI6A7H3KSFRFA6UBBDPKW37F" localSheetId="5" hidden="1">#REF!</definedName>
    <definedName name="BExINI6A7H3KSFRFA6UBBDPKW37F" hidden="1">#REF!</definedName>
    <definedName name="BExINIMK8XC3JOBT2EXYFHHH52H0" localSheetId="4" hidden="1">#REF!</definedName>
    <definedName name="BExINIMK8XC3JOBT2EXYFHHH52H0" localSheetId="5" hidden="1">#REF!</definedName>
    <definedName name="BExINIMK8XC3JOBT2EXYFHHH52H0" hidden="1">#REF!</definedName>
    <definedName name="BExINLGZTO4C3BAICP3I2AXI0L3L" localSheetId="4" hidden="1">#REF!</definedName>
    <definedName name="BExINLGZTO4C3BAICP3I2AXI0L3L" localSheetId="5" hidden="1">#REF!</definedName>
    <definedName name="BExINLGZTO4C3BAICP3I2AXI0L3L" hidden="1">#REF!</definedName>
    <definedName name="BExINLX401ZKEGWU168DS4JUM2J6" localSheetId="4" hidden="1">#REF!</definedName>
    <definedName name="BExINLX401ZKEGWU168DS4JUM2J6" localSheetId="5" hidden="1">#REF!</definedName>
    <definedName name="BExINLX401ZKEGWU168DS4JUM2J6" hidden="1">#REF!</definedName>
    <definedName name="BExINMYYJO1FTV1CZF6O5XCFAMQX" localSheetId="4" hidden="1">#REF!</definedName>
    <definedName name="BExINMYYJO1FTV1CZF6O5XCFAMQX" localSheetId="5" hidden="1">#REF!</definedName>
    <definedName name="BExINMYYJO1FTV1CZF6O5XCFAMQX" hidden="1">#REF!</definedName>
    <definedName name="BExINP2H4KI05FRFV5PKZFE00HKO" localSheetId="4" hidden="1">#REF!</definedName>
    <definedName name="BExINP2H4KI05FRFV5PKZFE00HKO" localSheetId="5" hidden="1">#REF!</definedName>
    <definedName name="BExINP2H4KI05FRFV5PKZFE00HKO" hidden="1">#REF!</definedName>
    <definedName name="BExINT417AAWC51ZA8X4TDJCY0QV" localSheetId="4" hidden="1">#REF!</definedName>
    <definedName name="BExINT417AAWC51ZA8X4TDJCY0QV" localSheetId="5" hidden="1">#REF!</definedName>
    <definedName name="BExINT417AAWC51ZA8X4TDJCY0QV" hidden="1">#REF!</definedName>
    <definedName name="BExINT42RM5ESUGKCUN8IZFWEV0D" localSheetId="4" hidden="1">'[15]10.08.5 - 2008 Capital - TDBU'!#REF!</definedName>
    <definedName name="BExINT42RM5ESUGKCUN8IZFWEV0D" localSheetId="5" hidden="1">'[15]10.08.5 - 2008 Capital - TDBU'!#REF!</definedName>
    <definedName name="BExINT42RM5ESUGKCUN8IZFWEV0D" hidden="1">'[15]10.08.5 - 2008 Capital - TDBU'!#REF!</definedName>
    <definedName name="BExINZELBUXH0OXC3SAGC2RI7DXI" localSheetId="4" hidden="1">#REF!</definedName>
    <definedName name="BExINZELBUXH0OXC3SAGC2RI7DXI" localSheetId="5" hidden="1">#REF!</definedName>
    <definedName name="BExINZELBUXH0OXC3SAGC2RI7DXI" hidden="1">#REF!</definedName>
    <definedName name="BExINZELVWYGU876QUUZCIMXPBQC" localSheetId="4" hidden="1">#REF!</definedName>
    <definedName name="BExINZELVWYGU876QUUZCIMXPBQC" localSheetId="5" hidden="1">#REF!</definedName>
    <definedName name="BExINZELVWYGU876QUUZCIMXPBQC" hidden="1">#REF!</definedName>
    <definedName name="BExIOCQUQHKUU1KONGSDOLQTQEIC" localSheetId="4" hidden="1">#REF!</definedName>
    <definedName name="BExIOCQUQHKUU1KONGSDOLQTQEIC" localSheetId="5" hidden="1">#REF!</definedName>
    <definedName name="BExIOCQUQHKUU1KONGSDOLQTQEIC" hidden="1">#REF!</definedName>
    <definedName name="BExIOFL8Y5O61VLKTB4H20IJNWS1" localSheetId="4" hidden="1">#REF!</definedName>
    <definedName name="BExIOFL8Y5O61VLKTB4H20IJNWS1" localSheetId="5" hidden="1">#REF!</definedName>
    <definedName name="BExIOFL8Y5O61VLKTB4H20IJNWS1" hidden="1">#REF!</definedName>
    <definedName name="BExIOMBXRW5NS4ZPYX9G5QREZ5J6" localSheetId="4" hidden="1">#REF!</definedName>
    <definedName name="BExIOMBXRW5NS4ZPYX9G5QREZ5J6" localSheetId="5" hidden="1">#REF!</definedName>
    <definedName name="BExIOMBXRW5NS4ZPYX9G5QREZ5J6" hidden="1">#REF!</definedName>
    <definedName name="BExIOP121EZ0DOU3CLJVVRUIQPZP" localSheetId="4" hidden="1">#REF!</definedName>
    <definedName name="BExIOP121EZ0DOU3CLJVVRUIQPZP" localSheetId="5" hidden="1">#REF!</definedName>
    <definedName name="BExIOP121EZ0DOU3CLJVVRUIQPZP" hidden="1">#REF!</definedName>
    <definedName name="BExIORA3GK78T7C7SNBJJUONJ0LS" localSheetId="4" hidden="1">#REF!</definedName>
    <definedName name="BExIORA3GK78T7C7SNBJJUONJ0LS" localSheetId="5" hidden="1">#REF!</definedName>
    <definedName name="BExIORA3GK78T7C7SNBJJUONJ0LS" hidden="1">#REF!</definedName>
    <definedName name="BExIORFDXP4AVIEBLSTZ8ETSXMNM" localSheetId="4" hidden="1">#REF!</definedName>
    <definedName name="BExIORFDXP4AVIEBLSTZ8ETSXMNM" localSheetId="5" hidden="1">#REF!</definedName>
    <definedName name="BExIORFDXP4AVIEBLSTZ8ETSXMNM" hidden="1">#REF!</definedName>
    <definedName name="BExIOTZ5EFZ2NASVQ05RH15HRSW6" localSheetId="4" hidden="1">#REF!</definedName>
    <definedName name="BExIOTZ5EFZ2NASVQ05RH15HRSW6" localSheetId="5" hidden="1">#REF!</definedName>
    <definedName name="BExIOTZ5EFZ2NASVQ05RH15HRSW6" hidden="1">#REF!</definedName>
    <definedName name="BExIP8YNN6UUE1GZ223SWH7DLGKO" localSheetId="4" hidden="1">#REF!</definedName>
    <definedName name="BExIP8YNN6UUE1GZ223SWH7DLGKO" localSheetId="5" hidden="1">#REF!</definedName>
    <definedName name="BExIP8YNN6UUE1GZ223SWH7DLGKO" hidden="1">#REF!</definedName>
    <definedName name="BExIPAB4AOL592OJCC1CFAXTLF1A" localSheetId="4" hidden="1">#REF!</definedName>
    <definedName name="BExIPAB4AOL592OJCC1CFAXTLF1A" localSheetId="5" hidden="1">#REF!</definedName>
    <definedName name="BExIPAB4AOL592OJCC1CFAXTLF1A" hidden="1">#REF!</definedName>
    <definedName name="BExIPB25DKX4S2ZCKQN7KWSC3JBF" localSheetId="4" hidden="1">#REF!</definedName>
    <definedName name="BExIPB25DKX4S2ZCKQN7KWSC3JBF" localSheetId="5" hidden="1">#REF!</definedName>
    <definedName name="BExIPB25DKX4S2ZCKQN7KWSC3JBF" hidden="1">#REF!</definedName>
    <definedName name="BExIPDLT8JYAMGE5HTN4D1YHZF3V" localSheetId="4" hidden="1">#REF!</definedName>
    <definedName name="BExIPDLT8JYAMGE5HTN4D1YHZF3V" localSheetId="5" hidden="1">#REF!</definedName>
    <definedName name="BExIPDLT8JYAMGE5HTN4D1YHZF3V" hidden="1">#REF!</definedName>
    <definedName name="BExIPG040Q08EWIWL6CAVR3GRI43" localSheetId="4" hidden="1">#REF!</definedName>
    <definedName name="BExIPG040Q08EWIWL6CAVR3GRI43" localSheetId="5" hidden="1">#REF!</definedName>
    <definedName name="BExIPG040Q08EWIWL6CAVR3GRI43" hidden="1">#REF!</definedName>
    <definedName name="BExIPKNFUDPDKOSH5GHDVNA8D66S" localSheetId="4" hidden="1">#REF!</definedName>
    <definedName name="BExIPKNFUDPDKOSH5GHDVNA8D66S" localSheetId="5" hidden="1">#REF!</definedName>
    <definedName name="BExIPKNFUDPDKOSH5GHDVNA8D66S" hidden="1">#REF!</definedName>
    <definedName name="BExIPMWA45QSRZBQJ7J5LE412D5J" localSheetId="4" hidden="1">#REF!</definedName>
    <definedName name="BExIPMWA45QSRZBQJ7J5LE412D5J" localSheetId="5" hidden="1">#REF!</definedName>
    <definedName name="BExIPMWA45QSRZBQJ7J5LE412D5J" hidden="1">#REF!</definedName>
    <definedName name="BExIQ1VS9A2FHVD9TUHKG9K8EVVP" localSheetId="4" hidden="1">#REF!</definedName>
    <definedName name="BExIQ1VS9A2FHVD9TUHKG9K8EVVP" localSheetId="5" hidden="1">#REF!</definedName>
    <definedName name="BExIQ1VS9A2FHVD9TUHKG9K8EVVP" hidden="1">#REF!</definedName>
    <definedName name="BExIQ3J19L30PSQ2CXNT6IHW0I7V" localSheetId="4" hidden="1">#REF!</definedName>
    <definedName name="BExIQ3J19L30PSQ2CXNT6IHW0I7V" localSheetId="5" hidden="1">#REF!</definedName>
    <definedName name="BExIQ3J19L30PSQ2CXNT6IHW0I7V" hidden="1">#REF!</definedName>
    <definedName name="BExIQ3OJ7M04XCY276IO0LJA5XUK" localSheetId="4" hidden="1">#REF!</definedName>
    <definedName name="BExIQ3OJ7M04XCY276IO0LJA5XUK" localSheetId="5" hidden="1">#REF!</definedName>
    <definedName name="BExIQ3OJ7M04XCY276IO0LJA5XUK" hidden="1">#REF!</definedName>
    <definedName name="BExIQ5S19ITB0NDRUN4XV7B905ED" localSheetId="4" hidden="1">#REF!</definedName>
    <definedName name="BExIQ5S19ITB0NDRUN4XV7B905ED" localSheetId="5" hidden="1">#REF!</definedName>
    <definedName name="BExIQ5S19ITB0NDRUN4XV7B905ED" hidden="1">#REF!</definedName>
    <definedName name="BExIQ9TMQT2EIXSVQW7GVSOAW2VJ" localSheetId="4" hidden="1">#REF!</definedName>
    <definedName name="BExIQ9TMQT2EIXSVQW7GVSOAW2VJ" localSheetId="5" hidden="1">#REF!</definedName>
    <definedName name="BExIQ9TMQT2EIXSVQW7GVSOAW2VJ" hidden="1">#REF!</definedName>
    <definedName name="BExIQBMD65DFEB0L9IMMF5X977SD" localSheetId="4" hidden="1">#REF!</definedName>
    <definedName name="BExIQBMD65DFEB0L9IMMF5X977SD" localSheetId="5" hidden="1">#REF!</definedName>
    <definedName name="BExIQBMD65DFEB0L9IMMF5X977SD" hidden="1">#REF!</definedName>
    <definedName name="BExIQBMDE1L6J4H27K1FMSHQKDSE" localSheetId="4" hidden="1">#REF!</definedName>
    <definedName name="BExIQBMDE1L6J4H27K1FMSHQKDSE" localSheetId="5" hidden="1">#REF!</definedName>
    <definedName name="BExIQBMDE1L6J4H27K1FMSHQKDSE" hidden="1">#REF!</definedName>
    <definedName name="BExIQE65LVXUOF3UZFO7SDHFJH22" localSheetId="4" hidden="1">#REF!</definedName>
    <definedName name="BExIQE65LVXUOF3UZFO7SDHFJH22" localSheetId="5" hidden="1">#REF!</definedName>
    <definedName name="BExIQE65LVXUOF3UZFO7SDHFJH22" hidden="1">#REF!</definedName>
    <definedName name="BExIQG9OO2KKBOWTMD1OXY36TEGA" localSheetId="4" hidden="1">#REF!</definedName>
    <definedName name="BExIQG9OO2KKBOWTMD1OXY36TEGA" localSheetId="5" hidden="1">#REF!</definedName>
    <definedName name="BExIQG9OO2KKBOWTMD1OXY36TEGA" hidden="1">#REF!</definedName>
    <definedName name="BExIQK0FRCT7UYOFPF6HXKEUARNJ" localSheetId="4" hidden="1">#REF!</definedName>
    <definedName name="BExIQK0FRCT7UYOFPF6HXKEUARNJ" localSheetId="5" hidden="1">#REF!</definedName>
    <definedName name="BExIQK0FRCT7UYOFPF6HXKEUARNJ" hidden="1">#REF!</definedName>
    <definedName name="BExIQX1XBB31HZTYEEVOBSE3C5A6" localSheetId="4" hidden="1">#REF!</definedName>
    <definedName name="BExIQX1XBB31HZTYEEVOBSE3C5A6" localSheetId="5" hidden="1">#REF!</definedName>
    <definedName name="BExIQX1XBB31HZTYEEVOBSE3C5A6" hidden="1">#REF!</definedName>
    <definedName name="BExIQY8VY7PMQS8M5UTSAF3MW1AA" localSheetId="4" hidden="1">#REF!</definedName>
    <definedName name="BExIQY8VY7PMQS8M5UTSAF3MW1AA" localSheetId="5" hidden="1">#REF!</definedName>
    <definedName name="BExIQY8VY7PMQS8M5UTSAF3MW1AA" hidden="1">#REF!</definedName>
    <definedName name="BExIQYP5T1TPAQYW7QU1Q98BKX7W" localSheetId="4" hidden="1">#REF!</definedName>
    <definedName name="BExIQYP5T1TPAQYW7QU1Q98BKX7W" localSheetId="5" hidden="1">#REF!</definedName>
    <definedName name="BExIQYP5T1TPAQYW7QU1Q98BKX7W" hidden="1">#REF!</definedName>
    <definedName name="BExIR2ALYRP9FW99DK2084J7IIDC" localSheetId="4" hidden="1">#REF!</definedName>
    <definedName name="BExIR2ALYRP9FW99DK2084J7IIDC" localSheetId="5" hidden="1">#REF!</definedName>
    <definedName name="BExIR2ALYRP9FW99DK2084J7IIDC" hidden="1">#REF!</definedName>
    <definedName name="BExIR8FQETPTQYW37DBVDWG3J4JW" localSheetId="4" hidden="1">#REF!</definedName>
    <definedName name="BExIR8FQETPTQYW37DBVDWG3J4JW" localSheetId="5" hidden="1">#REF!</definedName>
    <definedName name="BExIR8FQETPTQYW37DBVDWG3J4JW" hidden="1">#REF!</definedName>
    <definedName name="BExIRRBGTY01OQOI3U5SW59RFDFI" localSheetId="4" hidden="1">#REF!</definedName>
    <definedName name="BExIRRBGTY01OQOI3U5SW59RFDFI" localSheetId="5" hidden="1">#REF!</definedName>
    <definedName name="BExIRRBGTY01OQOI3U5SW59RFDFI" hidden="1">#REF!</definedName>
    <definedName name="BExIRRM8X5MMN15Q3SPFK13165ZR" localSheetId="4" hidden="1">'[15]10.08.5 - 2008 Capital - TDBU'!#REF!</definedName>
    <definedName name="BExIRRM8X5MMN15Q3SPFK13165ZR" localSheetId="5" hidden="1">'[15]10.08.5 - 2008 Capital - TDBU'!#REF!</definedName>
    <definedName name="BExIRRM8X5MMN15Q3SPFK13165ZR" hidden="1">'[15]10.08.5 - 2008 Capital - TDBU'!#REF!</definedName>
    <definedName name="BExIS4T0DRF57HYO7OGG72KBOFOI" localSheetId="4" hidden="1">#REF!</definedName>
    <definedName name="BExIS4T0DRF57HYO7OGG72KBOFOI" localSheetId="5" hidden="1">#REF!</definedName>
    <definedName name="BExIS4T0DRF57HYO7OGG72KBOFOI" hidden="1">#REF!</definedName>
    <definedName name="BExIS77BJDDK18PGI9DSEYZPIL7P" localSheetId="4" hidden="1">#REF!</definedName>
    <definedName name="BExIS77BJDDK18PGI9DSEYZPIL7P" localSheetId="5" hidden="1">#REF!</definedName>
    <definedName name="BExIS77BJDDK18PGI9DSEYZPIL7P" hidden="1">#REF!</definedName>
    <definedName name="BExIS8UME1A94FJH5YHFVEO8E03Z" localSheetId="4" hidden="1">#REF!</definedName>
    <definedName name="BExIS8UME1A94FJH5YHFVEO8E03Z" localSheetId="5" hidden="1">#REF!</definedName>
    <definedName name="BExIS8UME1A94FJH5YHFVEO8E03Z" hidden="1">#REF!</definedName>
    <definedName name="BExIS8USL1T3Z97CZ30HJ98E2GXQ" localSheetId="4" hidden="1">#REF!</definedName>
    <definedName name="BExIS8USL1T3Z97CZ30HJ98E2GXQ" localSheetId="5" hidden="1">#REF!</definedName>
    <definedName name="BExIS8USL1T3Z97CZ30HJ98E2GXQ" hidden="1">#REF!</definedName>
    <definedName name="BExISC5B700MZUBFTQ9K4IKTF7HR" localSheetId="4" hidden="1">#REF!</definedName>
    <definedName name="BExISC5B700MZUBFTQ9K4IKTF7HR" localSheetId="5" hidden="1">#REF!</definedName>
    <definedName name="BExISC5B700MZUBFTQ9K4IKTF7HR" hidden="1">#REF!</definedName>
    <definedName name="BExISDHXS49S1H56ENBPRF1NLD5C" localSheetId="4" hidden="1">#REF!</definedName>
    <definedName name="BExISDHXS49S1H56ENBPRF1NLD5C" localSheetId="5" hidden="1">#REF!</definedName>
    <definedName name="BExISDHXS49S1H56ENBPRF1NLD5C" hidden="1">#REF!</definedName>
    <definedName name="BExISM1JLV54A21A164IURMPGUMU" localSheetId="4" hidden="1">#REF!</definedName>
    <definedName name="BExISM1JLV54A21A164IURMPGUMU" localSheetId="5" hidden="1">#REF!</definedName>
    <definedName name="BExISM1JLV54A21A164IURMPGUMU" hidden="1">#REF!</definedName>
    <definedName name="BExISRFKJYUZ4AKW44IJF7RF9Y90" localSheetId="4" hidden="1">#REF!</definedName>
    <definedName name="BExISRFKJYUZ4AKW44IJF7RF9Y90" localSheetId="5" hidden="1">#REF!</definedName>
    <definedName name="BExISRFKJYUZ4AKW44IJF7RF9Y90" hidden="1">#REF!</definedName>
    <definedName name="BExISXVMB9A7MHHRJTQGWLTINL5K" localSheetId="4" hidden="1">#REF!</definedName>
    <definedName name="BExISXVMB9A7MHHRJTQGWLTINL5K" localSheetId="5" hidden="1">#REF!</definedName>
    <definedName name="BExISXVMB9A7MHHRJTQGWLTINL5K" hidden="1">#REF!</definedName>
    <definedName name="BExIT1MK8TBAK3SNP36A8FKDQSOK" localSheetId="4" hidden="1">#REF!</definedName>
    <definedName name="BExIT1MK8TBAK3SNP36A8FKDQSOK" localSheetId="5" hidden="1">#REF!</definedName>
    <definedName name="BExIT1MK8TBAK3SNP36A8FKDQSOK" hidden="1">#REF!</definedName>
    <definedName name="BExITBNYANV2S8KD56GOGCKW393R" localSheetId="4" hidden="1">#REF!</definedName>
    <definedName name="BExITBNYANV2S8KD56GOGCKW393R" localSheetId="5" hidden="1">#REF!</definedName>
    <definedName name="BExITBNYANV2S8KD56GOGCKW393R" hidden="1">#REF!</definedName>
    <definedName name="BExITENTNC8AZE7V0WRWRYW8HP0C" localSheetId="4" hidden="1">#REF!</definedName>
    <definedName name="BExITENTNC8AZE7V0WRWRYW8HP0C" localSheetId="5" hidden="1">#REF!</definedName>
    <definedName name="BExITENTNC8AZE7V0WRWRYW8HP0C" hidden="1">#REF!</definedName>
    <definedName name="BExITKI640SU7Y4KLZY9I1Z9R6TT" localSheetId="4" hidden="1">#REF!</definedName>
    <definedName name="BExITKI640SU7Y4KLZY9I1Z9R6TT" localSheetId="5" hidden="1">#REF!</definedName>
    <definedName name="BExITKI640SU7Y4KLZY9I1Z9R6TT" hidden="1">#REF!</definedName>
    <definedName name="BExITTSMS5QHJIV39IX8L172UTTU" localSheetId="4" hidden="1">#REF!</definedName>
    <definedName name="BExITTSMS5QHJIV39IX8L172UTTU" localSheetId="5" hidden="1">#REF!</definedName>
    <definedName name="BExITTSMS5QHJIV39IX8L172UTTU" hidden="1">#REF!</definedName>
    <definedName name="BExITU3FT317H7G8057DIO12TN7U" localSheetId="4" hidden="1">#REF!</definedName>
    <definedName name="BExITU3FT317H7G8057DIO12TN7U" localSheetId="5" hidden="1">#REF!</definedName>
    <definedName name="BExITU3FT317H7G8057DIO12TN7U" hidden="1">#REF!</definedName>
    <definedName name="BExITXE2V3RFP2CB0EZVVTMZFX7T" localSheetId="4" hidden="1">#REF!</definedName>
    <definedName name="BExITXE2V3RFP2CB0EZVVTMZFX7T" localSheetId="5" hidden="1">#REF!</definedName>
    <definedName name="BExITXE2V3RFP2CB0EZVVTMZFX7T" hidden="1">#REF!</definedName>
    <definedName name="BExIUAFCGGFQDEDMTXUYTTA3EYBT" localSheetId="4" hidden="1">#REF!</definedName>
    <definedName name="BExIUAFCGGFQDEDMTXUYTTA3EYBT" localSheetId="5" hidden="1">#REF!</definedName>
    <definedName name="BExIUAFCGGFQDEDMTXUYTTA3EYBT" hidden="1">#REF!</definedName>
    <definedName name="BExIUD4OJGH65NFNQ4VMCE3R4J1X" localSheetId="4" hidden="1">#REF!</definedName>
    <definedName name="BExIUD4OJGH65NFNQ4VMCE3R4J1X" localSheetId="5" hidden="1">#REF!</definedName>
    <definedName name="BExIUD4OJGH65NFNQ4VMCE3R4J1X" hidden="1">#REF!</definedName>
    <definedName name="BExIUKGWIPE992U6T8OUR0LZQDXK" localSheetId="4" hidden="1">#REF!</definedName>
    <definedName name="BExIUKGWIPE992U6T8OUR0LZQDXK" localSheetId="5" hidden="1">#REF!</definedName>
    <definedName name="BExIUKGWIPE992U6T8OUR0LZQDXK" hidden="1">#REF!</definedName>
    <definedName name="BExIUM46R6FW1PBJUL86BQVXB96X" localSheetId="4" hidden="1">#REF!</definedName>
    <definedName name="BExIUM46R6FW1PBJUL86BQVXB96X" localSheetId="5" hidden="1">#REF!</definedName>
    <definedName name="BExIUM46R6FW1PBJUL86BQVXB96X" hidden="1">#REF!</definedName>
    <definedName name="BExIUTB5OAAXYW0OFMP0PS40SPOB" localSheetId="4" hidden="1">#REF!</definedName>
    <definedName name="BExIUTB5OAAXYW0OFMP0PS40SPOB" localSheetId="5" hidden="1">#REF!</definedName>
    <definedName name="BExIUTB5OAAXYW0OFMP0PS40SPOB" hidden="1">#REF!</definedName>
    <definedName name="BExIUUT2MHIOV6R3WHA0DPM1KBKY" localSheetId="4" hidden="1">#REF!</definedName>
    <definedName name="BExIUUT2MHIOV6R3WHA0DPM1KBKY" localSheetId="5" hidden="1">#REF!</definedName>
    <definedName name="BExIUUT2MHIOV6R3WHA0DPM1KBKY" hidden="1">#REF!</definedName>
    <definedName name="BExIUY3RMHPHDAHQNA21GY3ZUTMU" localSheetId="4" hidden="1">#REF!</definedName>
    <definedName name="BExIUY3RMHPHDAHQNA21GY3ZUTMU" localSheetId="5" hidden="1">#REF!</definedName>
    <definedName name="BExIUY3RMHPHDAHQNA21GY3ZUTMU" hidden="1">#REF!</definedName>
    <definedName name="BExIUYPDT1AM6MWGWQS646PIZIWC" localSheetId="4" hidden="1">#REF!</definedName>
    <definedName name="BExIUYPDT1AM6MWGWQS646PIZIWC" localSheetId="5" hidden="1">#REF!</definedName>
    <definedName name="BExIUYPDT1AM6MWGWQS646PIZIWC" hidden="1">#REF!</definedName>
    <definedName name="BExIV0I2O9F8D1UK1SI8AEYR6U0A" localSheetId="4" hidden="1">#REF!</definedName>
    <definedName name="BExIV0I2O9F8D1UK1SI8AEYR6U0A" localSheetId="5" hidden="1">#REF!</definedName>
    <definedName name="BExIV0I2O9F8D1UK1SI8AEYR6U0A" hidden="1">#REF!</definedName>
    <definedName name="BExIV2LM38XPLRTWT0R44TMQ59E5" localSheetId="4" hidden="1">#REF!</definedName>
    <definedName name="BExIV2LM38XPLRTWT0R44TMQ59E5" localSheetId="5" hidden="1">#REF!</definedName>
    <definedName name="BExIV2LM38XPLRTWT0R44TMQ59E5" hidden="1">#REF!</definedName>
    <definedName name="BExIV3HY4S0YRV1F7XEMF2YHAR2I" localSheetId="4" hidden="1">#REF!</definedName>
    <definedName name="BExIV3HY4S0YRV1F7XEMF2YHAR2I" localSheetId="5" hidden="1">#REF!</definedName>
    <definedName name="BExIV3HY4S0YRV1F7XEMF2YHAR2I" hidden="1">#REF!</definedName>
    <definedName name="BExIV6HUZFRIFLXW2SICKGTAH1PV" localSheetId="4" hidden="1">#REF!</definedName>
    <definedName name="BExIV6HUZFRIFLXW2SICKGTAH1PV" localSheetId="5" hidden="1">#REF!</definedName>
    <definedName name="BExIV6HUZFRIFLXW2SICKGTAH1PV" hidden="1">#REF!</definedName>
    <definedName name="BExIV8AM80CS6E5TN6IATF33GV1V" localSheetId="4" hidden="1">#REF!</definedName>
    <definedName name="BExIV8AM80CS6E5TN6IATF33GV1V" localSheetId="5" hidden="1">#REF!</definedName>
    <definedName name="BExIV8AM80CS6E5TN6IATF33GV1V" hidden="1">#REF!</definedName>
    <definedName name="BExIVBFYNRU691AQPVWWPH7PG4PX" localSheetId="4" hidden="1">#REF!</definedName>
    <definedName name="BExIVBFYNRU691AQPVWWPH7PG4PX" localSheetId="5" hidden="1">#REF!</definedName>
    <definedName name="BExIVBFYNRU691AQPVWWPH7PG4PX" hidden="1">#REF!</definedName>
    <definedName name="BExIVC6WZMHRBRGIBUVX0CO2RK05" localSheetId="4" hidden="1">#REF!</definedName>
    <definedName name="BExIVC6WZMHRBRGIBUVX0CO2RK05" localSheetId="5" hidden="1">#REF!</definedName>
    <definedName name="BExIVC6WZMHRBRGIBUVX0CO2RK05" hidden="1">#REF!</definedName>
    <definedName name="BExIVCXWL6H5LD9DHDIA4F5U9TQL" localSheetId="4" hidden="1">#REF!</definedName>
    <definedName name="BExIVCXWL6H5LD9DHDIA4F5U9TQL" localSheetId="5" hidden="1">#REF!</definedName>
    <definedName name="BExIVCXWL6H5LD9DHDIA4F5U9TQL" hidden="1">#REF!</definedName>
    <definedName name="BExIVEL6GUMOY062S9PFOGOGJ1UX" localSheetId="4" hidden="1">#REF!</definedName>
    <definedName name="BExIVEL6GUMOY062S9PFOGOGJ1UX" localSheetId="5" hidden="1">#REF!</definedName>
    <definedName name="BExIVEL6GUMOY062S9PFOGOGJ1UX" hidden="1">#REF!</definedName>
    <definedName name="BExIVMOIPSEWSIHIDDLOXESQ28A0" localSheetId="4" hidden="1">#REF!</definedName>
    <definedName name="BExIVMOIPSEWSIHIDDLOXESQ28A0" localSheetId="5" hidden="1">#REF!</definedName>
    <definedName name="BExIVMOIPSEWSIHIDDLOXESQ28A0" hidden="1">#REF!</definedName>
    <definedName name="BExIVNVNJX9BYDLC88NG09YF5XQ6" localSheetId="4" hidden="1">#REF!</definedName>
    <definedName name="BExIVNVNJX9BYDLC88NG09YF5XQ6" localSheetId="5" hidden="1">#REF!</definedName>
    <definedName name="BExIVNVNJX9BYDLC88NG09YF5XQ6" hidden="1">#REF!</definedName>
    <definedName name="BExIVQVKLMGSRYT1LFZH0KUIA4OR" localSheetId="4" hidden="1">#REF!</definedName>
    <definedName name="BExIVQVKLMGSRYT1LFZH0KUIA4OR" localSheetId="5" hidden="1">#REF!</definedName>
    <definedName name="BExIVQVKLMGSRYT1LFZH0KUIA4OR" hidden="1">#REF!</definedName>
    <definedName name="BExIVYTFI35KNR2XSA6N8OJYUTUR" localSheetId="4" hidden="1">#REF!</definedName>
    <definedName name="BExIVYTFI35KNR2XSA6N8OJYUTUR" localSheetId="5" hidden="1">#REF!</definedName>
    <definedName name="BExIVYTFI35KNR2XSA6N8OJYUTUR" hidden="1">#REF!</definedName>
    <definedName name="BExIWB3SY3WRIVIOF988DNNODBOA" localSheetId="4" hidden="1">#REF!</definedName>
    <definedName name="BExIWB3SY3WRIVIOF988DNNODBOA" localSheetId="5" hidden="1">#REF!</definedName>
    <definedName name="BExIWB3SY3WRIVIOF988DNNODBOA" hidden="1">#REF!</definedName>
    <definedName name="BExIWB99CG0H52LRD6QWPN4L6DV2" localSheetId="4" hidden="1">#REF!</definedName>
    <definedName name="BExIWB99CG0H52LRD6QWPN4L6DV2" localSheetId="5" hidden="1">#REF!</definedName>
    <definedName name="BExIWB99CG0H52LRD6QWPN4L6DV2" hidden="1">#REF!</definedName>
    <definedName name="BExIWCGFM00Y1WAFPJT5KRD1K5XP" localSheetId="4" hidden="1">#REF!</definedName>
    <definedName name="BExIWCGFM00Y1WAFPJT5KRD1K5XP" localSheetId="5" hidden="1">#REF!</definedName>
    <definedName name="BExIWCGFM00Y1WAFPJT5KRD1K5XP" hidden="1">#REF!</definedName>
    <definedName name="BExIWG1W7XP9DFYYSZAIOSHM0QLQ" localSheetId="4" hidden="1">#REF!</definedName>
    <definedName name="BExIWG1W7XP9DFYYSZAIOSHM0QLQ" localSheetId="5" hidden="1">#REF!</definedName>
    <definedName name="BExIWG1W7XP9DFYYSZAIOSHM0QLQ" hidden="1">#REF!</definedName>
    <definedName name="BExIWH3KUK94B7833DD4TB0Y6KP9" localSheetId="4" hidden="1">#REF!</definedName>
    <definedName name="BExIWH3KUK94B7833DD4TB0Y6KP9" localSheetId="5" hidden="1">#REF!</definedName>
    <definedName name="BExIWH3KUK94B7833DD4TB0Y6KP9" hidden="1">#REF!</definedName>
    <definedName name="BExIWKE9MGIDWORBI43AWTUNYFAN" localSheetId="4" hidden="1">#REF!</definedName>
    <definedName name="BExIWKE9MGIDWORBI43AWTUNYFAN" localSheetId="5" hidden="1">#REF!</definedName>
    <definedName name="BExIWKE9MGIDWORBI43AWTUNYFAN" hidden="1">#REF!</definedName>
    <definedName name="BExIWLFXFUPVKEPUHWJYGEW9I7SQ" localSheetId="4" hidden="1">#REF!</definedName>
    <definedName name="BExIWLFXFUPVKEPUHWJYGEW9I7SQ" localSheetId="5" hidden="1">#REF!</definedName>
    <definedName name="BExIWLFXFUPVKEPUHWJYGEW9I7SQ" hidden="1">#REF!</definedName>
    <definedName name="BExIWNZR6BI167OK1PHT0XMDHSMS" localSheetId="4" hidden="1">#REF!</definedName>
    <definedName name="BExIWNZR6BI167OK1PHT0XMDHSMS" localSheetId="5" hidden="1">#REF!</definedName>
    <definedName name="BExIWNZR6BI167OK1PHT0XMDHSMS" hidden="1">#REF!</definedName>
    <definedName name="BExIWQ8KOCZ9G1137JOM03I28GP4" localSheetId="4" hidden="1">#REF!</definedName>
    <definedName name="BExIWQ8KOCZ9G1137JOM03I28GP4" localSheetId="5" hidden="1">#REF!</definedName>
    <definedName name="BExIWQ8KOCZ9G1137JOM03I28GP4" hidden="1">#REF!</definedName>
    <definedName name="BExIX34PM5DBTRHRQWP6PL6WIX88" localSheetId="4" hidden="1">#REF!</definedName>
    <definedName name="BExIX34PM5DBTRHRQWP6PL6WIX88" localSheetId="5" hidden="1">#REF!</definedName>
    <definedName name="BExIX34PM5DBTRHRQWP6PL6WIX88" hidden="1">#REF!</definedName>
    <definedName name="BExIX5OAP9KSUE5SIZCW9P39Q4WE" localSheetId="4" hidden="1">#REF!</definedName>
    <definedName name="BExIX5OAP9KSUE5SIZCW9P39Q4WE" localSheetId="5" hidden="1">#REF!</definedName>
    <definedName name="BExIX5OAP9KSUE5SIZCW9P39Q4WE" hidden="1">#REF!</definedName>
    <definedName name="BExIXB7UUMLUUU4G2KWA00VKHNEJ" localSheetId="4" hidden="1">#REF!</definedName>
    <definedName name="BExIXB7UUMLUUU4G2KWA00VKHNEJ" localSheetId="5" hidden="1">#REF!</definedName>
    <definedName name="BExIXB7UUMLUUU4G2KWA00VKHNEJ" hidden="1">#REF!</definedName>
    <definedName name="BExIXGRJPVJMUDGSG7IHPXPNO69B" localSheetId="4" hidden="1">#REF!</definedName>
    <definedName name="BExIXGRJPVJMUDGSG7IHPXPNO69B" localSheetId="5" hidden="1">#REF!</definedName>
    <definedName name="BExIXGRJPVJMUDGSG7IHPXPNO69B" hidden="1">#REF!</definedName>
    <definedName name="BExIXM5R87ZL3FHALWZXYCPHGX3E" localSheetId="4" hidden="1">#REF!</definedName>
    <definedName name="BExIXM5R87ZL3FHALWZXYCPHGX3E" localSheetId="5" hidden="1">#REF!</definedName>
    <definedName name="BExIXM5R87ZL3FHALWZXYCPHGX3E" hidden="1">#REF!</definedName>
    <definedName name="BExIXS036ZCKT2Z8XZKLZ8PFWQGL" localSheetId="4" hidden="1">#REF!</definedName>
    <definedName name="BExIXS036ZCKT2Z8XZKLZ8PFWQGL" localSheetId="5" hidden="1">#REF!</definedName>
    <definedName name="BExIXS036ZCKT2Z8XZKLZ8PFWQGL" hidden="1">#REF!</definedName>
    <definedName name="BExIXY5CF9PFM0P40AZ4U51TMWV0" localSheetId="4" hidden="1">#REF!</definedName>
    <definedName name="BExIXY5CF9PFM0P40AZ4U51TMWV0" localSheetId="5" hidden="1">#REF!</definedName>
    <definedName name="BExIXY5CF9PFM0P40AZ4U51TMWV0" hidden="1">#REF!</definedName>
    <definedName name="BExIYEXJBK8JDWIRSVV4RJSKZVV1" localSheetId="4" hidden="1">#REF!</definedName>
    <definedName name="BExIYEXJBK8JDWIRSVV4RJSKZVV1" localSheetId="5" hidden="1">#REF!</definedName>
    <definedName name="BExIYEXJBK8JDWIRSVV4RJSKZVV1" hidden="1">#REF!</definedName>
    <definedName name="BExIYI2RH0K4225XO970K2IQ1E79" localSheetId="4" hidden="1">#REF!</definedName>
    <definedName name="BExIYI2RH0K4225XO970K2IQ1E79" localSheetId="5" hidden="1">#REF!</definedName>
    <definedName name="BExIYI2RH0K4225XO970K2IQ1E79" hidden="1">#REF!</definedName>
    <definedName name="BExIYMPZ0KS2KOJFQAUQJ77L7701" localSheetId="4" hidden="1">#REF!</definedName>
    <definedName name="BExIYMPZ0KS2KOJFQAUQJ77L7701" localSheetId="5" hidden="1">#REF!</definedName>
    <definedName name="BExIYMPZ0KS2KOJFQAUQJ77L7701" hidden="1">#REF!</definedName>
    <definedName name="BExIYP9Q6FV9T0R9G3UDKLS4TTYX" localSheetId="4" hidden="1">#REF!</definedName>
    <definedName name="BExIYP9Q6FV9T0R9G3UDKLS4TTYX" localSheetId="5" hidden="1">#REF!</definedName>
    <definedName name="BExIYP9Q6FV9T0R9G3UDKLS4TTYX" hidden="1">#REF!</definedName>
    <definedName name="BExIYQ63QDPSPOEL1H0OP89YQTZH" localSheetId="4" hidden="1">'[15]10.08.2 - 2008 Expense'!#REF!</definedName>
    <definedName name="BExIYQ63QDPSPOEL1H0OP89YQTZH" localSheetId="5" hidden="1">'[15]10.08.2 - 2008 Expense'!#REF!</definedName>
    <definedName name="BExIYQ63QDPSPOEL1H0OP89YQTZH" hidden="1">'[15]10.08.2 - 2008 Expense'!#REF!</definedName>
    <definedName name="BExIYV9IMIVVVSZNL48E412WN7ZF" localSheetId="4" hidden="1">#REF!</definedName>
    <definedName name="BExIYV9IMIVVVSZNL48E412WN7ZF" localSheetId="5" hidden="1">#REF!</definedName>
    <definedName name="BExIYV9IMIVVVSZNL48E412WN7ZF" hidden="1">#REF!</definedName>
    <definedName name="BExIYWWSSNFJ49218D4EO9QWKL69" localSheetId="4" hidden="1">#REF!</definedName>
    <definedName name="BExIYWWSSNFJ49218D4EO9QWKL69" localSheetId="5" hidden="1">#REF!</definedName>
    <definedName name="BExIYWWSSNFJ49218D4EO9QWKL69" hidden="1">#REF!</definedName>
    <definedName name="BExIYZGLDQ1TN7BIIN4RLDP31GIM" localSheetId="4" hidden="1">#REF!</definedName>
    <definedName name="BExIYZGLDQ1TN7BIIN4RLDP31GIM" localSheetId="5" hidden="1">#REF!</definedName>
    <definedName name="BExIYZGLDQ1TN7BIIN4RLDP31GIM" hidden="1">#REF!</definedName>
    <definedName name="BExIZ4K0EZJK6PW3L8SVKTJFSWW9" localSheetId="4" hidden="1">#REF!</definedName>
    <definedName name="BExIZ4K0EZJK6PW3L8SVKTJFSWW9" localSheetId="5" hidden="1">#REF!</definedName>
    <definedName name="BExIZ4K0EZJK6PW3L8SVKTJFSWW9" hidden="1">#REF!</definedName>
    <definedName name="BExIZ5GDN6WSJ55BFCN2CC7G80L0" localSheetId="4" hidden="1">#REF!</definedName>
    <definedName name="BExIZ5GDN6WSJ55BFCN2CC7G80L0" localSheetId="5" hidden="1">#REF!</definedName>
    <definedName name="BExIZ5GDN6WSJ55BFCN2CC7G80L0" hidden="1">#REF!</definedName>
    <definedName name="BExIZ6YBLNY9O1BQC129VGDXCVNX" localSheetId="4" hidden="1">#REF!</definedName>
    <definedName name="BExIZ6YBLNY9O1BQC129VGDXCVNX" localSheetId="5" hidden="1">#REF!</definedName>
    <definedName name="BExIZ6YBLNY9O1BQC129VGDXCVNX" hidden="1">#REF!</definedName>
    <definedName name="BExIZAECOEZGBAO29QMV14E6XDIV" localSheetId="4" hidden="1">#REF!</definedName>
    <definedName name="BExIZAECOEZGBAO29QMV14E6XDIV" localSheetId="5" hidden="1">#REF!</definedName>
    <definedName name="BExIZAECOEZGBAO29QMV14E6XDIV" hidden="1">#REF!</definedName>
    <definedName name="BExIZKVXYD5O2JBU81F2UFJZLLSI" localSheetId="4" hidden="1">#REF!</definedName>
    <definedName name="BExIZKVXYD5O2JBU81F2UFJZLLSI" localSheetId="5" hidden="1">#REF!</definedName>
    <definedName name="BExIZKVXYD5O2JBU81F2UFJZLLSI" hidden="1">#REF!</definedName>
    <definedName name="BExIZPZDHC8HGER83WHCZAHOX7LK" localSheetId="4" hidden="1">#REF!</definedName>
    <definedName name="BExIZPZDHC8HGER83WHCZAHOX7LK" localSheetId="5" hidden="1">#REF!</definedName>
    <definedName name="BExIZPZDHC8HGER83WHCZAHOX7LK" hidden="1">#REF!</definedName>
    <definedName name="BExIZY2PUZ0OF9YKK1B13IW0VS6G" localSheetId="4" hidden="1">#REF!</definedName>
    <definedName name="BExIZY2PUZ0OF9YKK1B13IW0VS6G" localSheetId="5" hidden="1">#REF!</definedName>
    <definedName name="BExIZY2PUZ0OF9YKK1B13IW0VS6G" hidden="1">#REF!</definedName>
    <definedName name="BExJ08KBRR2XMWW3VZMPSQKXHZUH" localSheetId="4" hidden="1">#REF!</definedName>
    <definedName name="BExJ08KBRR2XMWW3VZMPSQKXHZUH" localSheetId="5" hidden="1">#REF!</definedName>
    <definedName name="BExJ08KBRR2XMWW3VZMPSQKXHZUH" hidden="1">#REF!</definedName>
    <definedName name="BExJ0DYJWXGE7DA39PYL3WM05U9O" localSheetId="4" hidden="1">#REF!</definedName>
    <definedName name="BExJ0DYJWXGE7DA39PYL3WM05U9O" localSheetId="5" hidden="1">#REF!</definedName>
    <definedName name="BExJ0DYJWXGE7DA39PYL3WM05U9O" hidden="1">#REF!</definedName>
    <definedName name="BExJ0MY8SY5J5V50H3UKE78ODTVB" localSheetId="4" hidden="1">#REF!</definedName>
    <definedName name="BExJ0MY8SY5J5V50H3UKE78ODTVB" localSheetId="5" hidden="1">#REF!</definedName>
    <definedName name="BExJ0MY8SY5J5V50H3UKE78ODTVB" hidden="1">#REF!</definedName>
    <definedName name="BExJ0YC98G37ML4N8FLP8D95EFRF" localSheetId="4" hidden="1">#REF!</definedName>
    <definedName name="BExJ0YC98G37ML4N8FLP8D95EFRF" localSheetId="5" hidden="1">#REF!</definedName>
    <definedName name="BExJ0YC98G37ML4N8FLP8D95EFRF" hidden="1">#REF!</definedName>
    <definedName name="BExJ1PWWYANUHL8A16ETV0RDAXC3" localSheetId="4" hidden="1">#REF!</definedName>
    <definedName name="BExJ1PWWYANUHL8A16ETV0RDAXC3" localSheetId="5" hidden="1">#REF!</definedName>
    <definedName name="BExJ1PWWYANUHL8A16ETV0RDAXC3" hidden="1">#REF!</definedName>
    <definedName name="BExKCDYKAEV45AFXHVHZZ62E5BM3" localSheetId="4" hidden="1">#REF!</definedName>
    <definedName name="BExKCDYKAEV45AFXHVHZZ62E5BM3" localSheetId="5" hidden="1">#REF!</definedName>
    <definedName name="BExKCDYKAEV45AFXHVHZZ62E5BM3" hidden="1">#REF!</definedName>
    <definedName name="BExKCJCRGT5SGXIHDQI24Z6J8GI4" localSheetId="4" hidden="1">#REF!</definedName>
    <definedName name="BExKCJCRGT5SGXIHDQI24Z6J8GI4" localSheetId="5" hidden="1">#REF!</definedName>
    <definedName name="BExKCJCRGT5SGXIHDQI24Z6J8GI4" hidden="1">#REF!</definedName>
    <definedName name="BExKDKO0W4AGQO1V7K6Q4VM750FT" localSheetId="4" hidden="1">#REF!</definedName>
    <definedName name="BExKDKO0W4AGQO1V7K6Q4VM750FT" localSheetId="5" hidden="1">#REF!</definedName>
    <definedName name="BExKDKO0W4AGQO1V7K6Q4VM750FT" hidden="1">#REF!</definedName>
    <definedName name="BExKDLF10G7W77J87QWH3ZGLUCLW" localSheetId="4" hidden="1">#REF!</definedName>
    <definedName name="BExKDLF10G7W77J87QWH3ZGLUCLW" localSheetId="5" hidden="1">#REF!</definedName>
    <definedName name="BExKDLF10G7W77J87QWH3ZGLUCLW" hidden="1">#REF!</definedName>
    <definedName name="BExKE0PBX3XGOUM78ZT54ALDAVSP" localSheetId="4" hidden="1">#REF!</definedName>
    <definedName name="BExKE0PBX3XGOUM78ZT54ALDAVSP" localSheetId="5" hidden="1">#REF!</definedName>
    <definedName name="BExKE0PBX3XGOUM78ZT54ALDAVSP" hidden="1">#REF!</definedName>
    <definedName name="BExKEFE0I3MT6ZLC4T1L9465HKTN" localSheetId="4" hidden="1">#REF!</definedName>
    <definedName name="BExKEFE0I3MT6ZLC4T1L9465HKTN" localSheetId="5" hidden="1">#REF!</definedName>
    <definedName name="BExKEFE0I3MT6ZLC4T1L9465HKTN" hidden="1">#REF!</definedName>
    <definedName name="BExKEK6O5BVJP4VY02FY7JNAZ6BT" localSheetId="4" hidden="1">#REF!</definedName>
    <definedName name="BExKEK6O5BVJP4VY02FY7JNAZ6BT" localSheetId="5" hidden="1">#REF!</definedName>
    <definedName name="BExKEK6O5BVJP4VY02FY7JNAZ6BT" hidden="1">#REF!</definedName>
    <definedName name="BExKEKXK6E6QX339ELPXDIRZSJE0" localSheetId="4" hidden="1">#REF!</definedName>
    <definedName name="BExKEKXK6E6QX339ELPXDIRZSJE0" localSheetId="5" hidden="1">#REF!</definedName>
    <definedName name="BExKEKXK6E6QX339ELPXDIRZSJE0" hidden="1">#REF!</definedName>
    <definedName name="BExKEOOIBMP7N8033EY2CJYCBX6H" localSheetId="4" hidden="1">#REF!</definedName>
    <definedName name="BExKEOOIBMP7N8033EY2CJYCBX6H" localSheetId="5" hidden="1">#REF!</definedName>
    <definedName name="BExKEOOIBMP7N8033EY2CJYCBX6H" hidden="1">#REF!</definedName>
    <definedName name="BExKEW0RR5LA3VC46A2BEOOMQE56" localSheetId="4" hidden="1">#REF!</definedName>
    <definedName name="BExKEW0RR5LA3VC46A2BEOOMQE56" localSheetId="5" hidden="1">#REF!</definedName>
    <definedName name="BExKEW0RR5LA3VC46A2BEOOMQE56" hidden="1">#REF!</definedName>
    <definedName name="BExKFA3VI1CZK21SM0N3LZWT9LA1" localSheetId="4" hidden="1">#REF!</definedName>
    <definedName name="BExKFA3VI1CZK21SM0N3LZWT9LA1" localSheetId="5" hidden="1">#REF!</definedName>
    <definedName name="BExKFA3VI1CZK21SM0N3LZWT9LA1" hidden="1">#REF!</definedName>
    <definedName name="BExKFHGARZIYPYRZWQNLP5VVCRE2" localSheetId="4" hidden="1">#REF!</definedName>
    <definedName name="BExKFHGARZIYPYRZWQNLP5VVCRE2" localSheetId="5" hidden="1">#REF!</definedName>
    <definedName name="BExKFHGARZIYPYRZWQNLP5VVCRE2" hidden="1">#REF!</definedName>
    <definedName name="BExKFINBFV5J2NFRCL4YUO3YF0ZE" localSheetId="4" hidden="1">#REF!</definedName>
    <definedName name="BExKFINBFV5J2NFRCL4YUO3YF0ZE" localSheetId="5" hidden="1">#REF!</definedName>
    <definedName name="BExKFINBFV5J2NFRCL4YUO3YF0ZE" hidden="1">#REF!</definedName>
    <definedName name="BExKFISRBFACTAMJSALEYMY66F6X" localSheetId="4" hidden="1">#REF!</definedName>
    <definedName name="BExKFISRBFACTAMJSALEYMY66F6X" localSheetId="5" hidden="1">#REF!</definedName>
    <definedName name="BExKFISRBFACTAMJSALEYMY66F6X" hidden="1">#REF!</definedName>
    <definedName name="BExKFOSK5DJ151C4E8544UWMYTOC" localSheetId="4" hidden="1">#REF!</definedName>
    <definedName name="BExKFOSK5DJ151C4E8544UWMYTOC" localSheetId="5" hidden="1">#REF!</definedName>
    <definedName name="BExKFOSK5DJ151C4E8544UWMYTOC" hidden="1">#REF!</definedName>
    <definedName name="BExKFY32BHV278YC2ID5UIB5O51K" localSheetId="4" hidden="1">#REF!</definedName>
    <definedName name="BExKFY32BHV278YC2ID5UIB5O51K" localSheetId="5" hidden="1">#REF!</definedName>
    <definedName name="BExKFY32BHV278YC2ID5UIB5O51K" hidden="1">#REF!</definedName>
    <definedName name="BExKFYJC4EVEV54F82K6VKP7Q3OU" localSheetId="4" hidden="1">#REF!</definedName>
    <definedName name="BExKFYJC4EVEV54F82K6VKP7Q3OU" localSheetId="5" hidden="1">#REF!</definedName>
    <definedName name="BExKFYJC4EVEV54F82K6VKP7Q3OU" hidden="1">#REF!</definedName>
    <definedName name="BExKG4IYHBKQQ8J8FN10GB2IKO33" localSheetId="4" hidden="1">#REF!</definedName>
    <definedName name="BExKG4IYHBKQQ8J8FN10GB2IKO33" localSheetId="5" hidden="1">#REF!</definedName>
    <definedName name="BExKG4IYHBKQQ8J8FN10GB2IKO33" hidden="1">#REF!</definedName>
    <definedName name="BExKG60XBDFYOF7ZU3F5US7CM2Y4" localSheetId="4" hidden="1">#REF!</definedName>
    <definedName name="BExKG60XBDFYOF7ZU3F5US7CM2Y4" localSheetId="5" hidden="1">#REF!</definedName>
    <definedName name="BExKG60XBDFYOF7ZU3F5US7CM2Y4" hidden="1">#REF!</definedName>
    <definedName name="BExKG6XA0DGM4VUMUE4NHHVYVJ0J" localSheetId="4" hidden="1">#REF!</definedName>
    <definedName name="BExKG6XA0DGM4VUMUE4NHHVYVJ0J" localSheetId="5" hidden="1">#REF!</definedName>
    <definedName name="BExKG6XA0DGM4VUMUE4NHHVYVJ0J" hidden="1">#REF!</definedName>
    <definedName name="BExKGF0L44S78D33WMQ1A75TRKB9" localSheetId="4" hidden="1">#REF!</definedName>
    <definedName name="BExKGF0L44S78D33WMQ1A75TRKB9" localSheetId="5" hidden="1">#REF!</definedName>
    <definedName name="BExKGF0L44S78D33WMQ1A75TRKB9" hidden="1">#REF!</definedName>
    <definedName name="BExKGFRN31B3G20LMQ4LRF879J68" localSheetId="4" hidden="1">#REF!</definedName>
    <definedName name="BExKGFRN31B3G20LMQ4LRF879J68" localSheetId="5" hidden="1">#REF!</definedName>
    <definedName name="BExKGFRN31B3G20LMQ4LRF879J68" hidden="1">#REF!</definedName>
    <definedName name="BExKGJD3U3ADZILP20U3EURP0UQP" localSheetId="4" hidden="1">#REF!</definedName>
    <definedName name="BExKGJD3U3ADZILP20U3EURP0UQP" localSheetId="5" hidden="1">#REF!</definedName>
    <definedName name="BExKGJD3U3ADZILP20U3EURP0UQP" hidden="1">#REF!</definedName>
    <definedName name="BExKGNK5YGKP0YHHTAAOV17Z9EIM" localSheetId="4" hidden="1">#REF!</definedName>
    <definedName name="BExKGNK5YGKP0YHHTAAOV17Z9EIM" localSheetId="5" hidden="1">#REF!</definedName>
    <definedName name="BExKGNK5YGKP0YHHTAAOV17Z9EIM" hidden="1">#REF!</definedName>
    <definedName name="BExKGRLRYB3OW56X3JCUII1OOS3K" localSheetId="4" hidden="1">#REF!</definedName>
    <definedName name="BExKGRLRYB3OW56X3JCUII1OOS3K" localSheetId="5" hidden="1">#REF!</definedName>
    <definedName name="BExKGRLRYB3OW56X3JCUII1OOS3K" hidden="1">#REF!</definedName>
    <definedName name="BExKGV77YH9YXIQTRKK2331QGYKF" localSheetId="4" hidden="1">#REF!</definedName>
    <definedName name="BExKGV77YH9YXIQTRKK2331QGYKF" localSheetId="5" hidden="1">#REF!</definedName>
    <definedName name="BExKGV77YH9YXIQTRKK2331QGYKF" hidden="1">#REF!</definedName>
    <definedName name="BExKH170S7VQ0NRNOWNT98XVEWUH" localSheetId="4" hidden="1">#REF!</definedName>
    <definedName name="BExKH170S7VQ0NRNOWNT98XVEWUH" localSheetId="5" hidden="1">#REF!</definedName>
    <definedName name="BExKH170S7VQ0NRNOWNT98XVEWUH" hidden="1">#REF!</definedName>
    <definedName name="BExKH3FTZ5VGTB86W9M4AB39R0G8" localSheetId="4" hidden="1">#REF!</definedName>
    <definedName name="BExKH3FTZ5VGTB86W9M4AB39R0G8" localSheetId="5" hidden="1">#REF!</definedName>
    <definedName name="BExKH3FTZ5VGTB86W9M4AB39R0G8" hidden="1">#REF!</definedName>
    <definedName name="BExKH3FV5U5O6XZM7STS3NZKQFGJ" localSheetId="4" hidden="1">#REF!</definedName>
    <definedName name="BExKH3FV5U5O6XZM7STS3NZKQFGJ" localSheetId="5" hidden="1">#REF!</definedName>
    <definedName name="BExKH3FV5U5O6XZM7STS3NZKQFGJ" hidden="1">#REF!</definedName>
    <definedName name="BExKHAMUH8NR3HRV0V6FHJE3ROLN" localSheetId="4" hidden="1">#REF!</definedName>
    <definedName name="BExKHAMUH8NR3HRV0V6FHJE3ROLN" localSheetId="5" hidden="1">#REF!</definedName>
    <definedName name="BExKHAMUH8NR3HRV0V6FHJE3ROLN" hidden="1">#REF!</definedName>
    <definedName name="BExKHCFKOWFHO2WW0N7Y5XDXEWAO" localSheetId="4" hidden="1">#REF!</definedName>
    <definedName name="BExKHCFKOWFHO2WW0N7Y5XDXEWAO" localSheetId="5" hidden="1">#REF!</definedName>
    <definedName name="BExKHCFKOWFHO2WW0N7Y5XDXEWAO" hidden="1">#REF!</definedName>
    <definedName name="BExKHIVLONZ46HLMR50DEXKEUNEP" localSheetId="4" hidden="1">#REF!</definedName>
    <definedName name="BExKHIVLONZ46HLMR50DEXKEUNEP" localSheetId="5" hidden="1">#REF!</definedName>
    <definedName name="BExKHIVLONZ46HLMR50DEXKEUNEP" hidden="1">#REF!</definedName>
    <definedName name="BExKHKDK2PRBCUJS8TEDP8K3VODQ" localSheetId="4" hidden="1">#REF!</definedName>
    <definedName name="BExKHKDK2PRBCUJS8TEDP8K3VODQ" localSheetId="5" hidden="1">#REF!</definedName>
    <definedName name="BExKHKDK2PRBCUJS8TEDP8K3VODQ" hidden="1">#REF!</definedName>
    <definedName name="BExKHPM9XA0ADDK7TUR0N38EXWEP" localSheetId="4" hidden="1">#REF!</definedName>
    <definedName name="BExKHPM9XA0ADDK7TUR0N38EXWEP" localSheetId="5" hidden="1">#REF!</definedName>
    <definedName name="BExKHPM9XA0ADDK7TUR0N38EXWEP" hidden="1">#REF!</definedName>
    <definedName name="BExKHWD5BOLP8DQJHOIBWHYCSY9W" localSheetId="4" hidden="1">#REF!</definedName>
    <definedName name="BExKHWD5BOLP8DQJHOIBWHYCSY9W" localSheetId="5" hidden="1">#REF!</definedName>
    <definedName name="BExKHWD5BOLP8DQJHOIBWHYCSY9W" hidden="1">#REF!</definedName>
    <definedName name="BExKI4076KXCDE5KXL79KT36OKLO" localSheetId="4" hidden="1">#REF!</definedName>
    <definedName name="BExKI4076KXCDE5KXL79KT36OKLO" localSheetId="5" hidden="1">#REF!</definedName>
    <definedName name="BExKI4076KXCDE5KXL79KT36OKLO" hidden="1">#REF!</definedName>
    <definedName name="BExKI45P8VH8M6QPIX8B2CFPOGZ3" localSheetId="4" hidden="1">#REF!</definedName>
    <definedName name="BExKI45P8VH8M6QPIX8B2CFPOGZ3" localSheetId="5" hidden="1">#REF!</definedName>
    <definedName name="BExKI45P8VH8M6QPIX8B2CFPOGZ3" hidden="1">#REF!</definedName>
    <definedName name="BExKI7LO70WYISR7Q0Y1ZDWO9M3B" localSheetId="4" hidden="1">#REF!</definedName>
    <definedName name="BExKI7LO70WYISR7Q0Y1ZDWO9M3B" localSheetId="5" hidden="1">#REF!</definedName>
    <definedName name="BExKI7LO70WYISR7Q0Y1ZDWO9M3B" hidden="1">#REF!</definedName>
    <definedName name="BExKIEN5C2YIQQSVLK8YO62XYJMM" localSheetId="4" hidden="1">#REF!</definedName>
    <definedName name="BExKIEN5C2YIQQSVLK8YO62XYJMM" localSheetId="5" hidden="1">#REF!</definedName>
    <definedName name="BExKIEN5C2YIQQSVLK8YO62XYJMM" hidden="1">#REF!</definedName>
    <definedName name="BExKIGQV6TXIZG039HBOJU62WP2U" localSheetId="4" hidden="1">#REF!</definedName>
    <definedName name="BExKIGQV6TXIZG039HBOJU62WP2U" localSheetId="5" hidden="1">#REF!</definedName>
    <definedName name="BExKIGQV6TXIZG039HBOJU62WP2U" hidden="1">#REF!</definedName>
    <definedName name="BExKILE008SF3KTAN8WML3XKI1NZ" localSheetId="4" hidden="1">#REF!</definedName>
    <definedName name="BExKILE008SF3KTAN8WML3XKI1NZ" localSheetId="5" hidden="1">#REF!</definedName>
    <definedName name="BExKILE008SF3KTAN8WML3XKI1NZ" hidden="1">#REF!</definedName>
    <definedName name="BExKINSBB6RS7I489QHMCOMU4Z2X" localSheetId="4" hidden="1">#REF!</definedName>
    <definedName name="BExKINSBB6RS7I489QHMCOMU4Z2X" localSheetId="5" hidden="1">#REF!</definedName>
    <definedName name="BExKINSBB6RS7I489QHMCOMU4Z2X" hidden="1">#REF!</definedName>
    <definedName name="BExKIU87ZKSOC2DYZWFK6SAK9I8E" localSheetId="4" hidden="1">#REF!</definedName>
    <definedName name="BExKIU87ZKSOC2DYZWFK6SAK9I8E" localSheetId="5" hidden="1">#REF!</definedName>
    <definedName name="BExKIU87ZKSOC2DYZWFK6SAK9I8E" hidden="1">#REF!</definedName>
    <definedName name="BExKJ449HLYX2DJ9UF0H9GTPSQ73" localSheetId="4" hidden="1">#REF!</definedName>
    <definedName name="BExKJ449HLYX2DJ9UF0H9GTPSQ73" localSheetId="5" hidden="1">#REF!</definedName>
    <definedName name="BExKJ449HLYX2DJ9UF0H9GTPSQ73" hidden="1">#REF!</definedName>
    <definedName name="BExKJELX2RUC8UEC56IZPYYZXHA7" localSheetId="4" hidden="1">#REF!</definedName>
    <definedName name="BExKJELX2RUC8UEC56IZPYYZXHA7" localSheetId="5" hidden="1">#REF!</definedName>
    <definedName name="BExKJELX2RUC8UEC56IZPYYZXHA7" hidden="1">#REF!</definedName>
    <definedName name="BExKJINMXS61G2TZEXCJAWVV4F57" localSheetId="4" hidden="1">#REF!</definedName>
    <definedName name="BExKJINMXS61G2TZEXCJAWVV4F57" localSheetId="5" hidden="1">#REF!</definedName>
    <definedName name="BExKJINMXS61G2TZEXCJAWVV4F57" hidden="1">#REF!</definedName>
    <definedName name="BExKJK5ME8KB7HA0180L7OUZDDGV" localSheetId="4" hidden="1">#REF!</definedName>
    <definedName name="BExKJK5ME8KB7HA0180L7OUZDDGV" localSheetId="5" hidden="1">#REF!</definedName>
    <definedName name="BExKJK5ME8KB7HA0180L7OUZDDGV" hidden="1">#REF!</definedName>
    <definedName name="BExKJN5IF0VMDILJ5K8ZENF2QYV1" localSheetId="4" hidden="1">#REF!</definedName>
    <definedName name="BExKJN5IF0VMDILJ5K8ZENF2QYV1" localSheetId="5" hidden="1">#REF!</definedName>
    <definedName name="BExKJN5IF0VMDILJ5K8ZENF2QYV1" hidden="1">#REF!</definedName>
    <definedName name="BExKJUSJPFUIK20FTVAFJWR2OUYX" localSheetId="4" hidden="1">#REF!</definedName>
    <definedName name="BExKJUSJPFUIK20FTVAFJWR2OUYX" localSheetId="5" hidden="1">#REF!</definedName>
    <definedName name="BExKJUSJPFUIK20FTVAFJWR2OUYX" hidden="1">#REF!</definedName>
    <definedName name="BExKK8VP5RS3D0UXZVKA37C4SYBP" localSheetId="4" hidden="1">#REF!</definedName>
    <definedName name="BExKK8VP5RS3D0UXZVKA37C4SYBP" localSheetId="5" hidden="1">#REF!</definedName>
    <definedName name="BExKK8VP5RS3D0UXZVKA37C4SYBP" hidden="1">#REF!</definedName>
    <definedName name="BExKKCRXE2B5CHO3044NF9QAKPIW" localSheetId="4" hidden="1">#REF!</definedName>
    <definedName name="BExKKCRXE2B5CHO3044NF9QAKPIW" localSheetId="5" hidden="1">#REF!</definedName>
    <definedName name="BExKKCRXE2B5CHO3044NF9QAKPIW" hidden="1">#REF!</definedName>
    <definedName name="BExKKIM9NPF6B3SPMPIQB27HQME4" localSheetId="4" hidden="1">#REF!</definedName>
    <definedName name="BExKKIM9NPF6B3SPMPIQB27HQME4" localSheetId="5" hidden="1">#REF!</definedName>
    <definedName name="BExKKIM9NPF6B3SPMPIQB27HQME4" hidden="1">#REF!</definedName>
    <definedName name="BExKKIX1BCBQ4R3K41QD8NTV0OV0" localSheetId="4" hidden="1">#REF!</definedName>
    <definedName name="BExKKIX1BCBQ4R3K41QD8NTV0OV0" localSheetId="5" hidden="1">#REF!</definedName>
    <definedName name="BExKKIX1BCBQ4R3K41QD8NTV0OV0" hidden="1">#REF!</definedName>
    <definedName name="BExKKKV82VW7RLX4HE7NYZULP4I5" localSheetId="4" hidden="1">#REF!</definedName>
    <definedName name="BExKKKV82VW7RLX4HE7NYZULP4I5" localSheetId="5" hidden="1">#REF!</definedName>
    <definedName name="BExKKKV82VW7RLX4HE7NYZULP4I5" hidden="1">#REF!</definedName>
    <definedName name="BExKKLGTZTV7J4XD4AGDM4UEZFTY" localSheetId="4" hidden="1">#REF!</definedName>
    <definedName name="BExKKLGTZTV7J4XD4AGDM4UEZFTY" localSheetId="5" hidden="1">#REF!</definedName>
    <definedName name="BExKKLGTZTV7J4XD4AGDM4UEZFTY" hidden="1">#REF!</definedName>
    <definedName name="BExKKQ3ZWADYV03YHMXDOAMU90EB" localSheetId="4" hidden="1">#REF!</definedName>
    <definedName name="BExKKQ3ZWADYV03YHMXDOAMU90EB" localSheetId="5" hidden="1">#REF!</definedName>
    <definedName name="BExKKQ3ZWADYV03YHMXDOAMU90EB" hidden="1">#REF!</definedName>
    <definedName name="BExKKRWPS7N7KUY6X06X0TEINQM6" localSheetId="4" hidden="1">#REF!</definedName>
    <definedName name="BExKKRWPS7N7KUY6X06X0TEINQM6" localSheetId="5" hidden="1">#REF!</definedName>
    <definedName name="BExKKRWPS7N7KUY6X06X0TEINQM6" hidden="1">#REF!</definedName>
    <definedName name="BExKKUGD2HMJWQEYZ8H3X1BMXFS9" localSheetId="4" hidden="1">#REF!</definedName>
    <definedName name="BExKKUGD2HMJWQEYZ8H3X1BMXFS9" localSheetId="5" hidden="1">#REF!</definedName>
    <definedName name="BExKKUGD2HMJWQEYZ8H3X1BMXFS9" hidden="1">#REF!</definedName>
    <definedName name="BExKKX05KCZZZPKOR1NE5A8RGVT4" localSheetId="4" hidden="1">#REF!</definedName>
    <definedName name="BExKKX05KCZZZPKOR1NE5A8RGVT4" localSheetId="5" hidden="1">#REF!</definedName>
    <definedName name="BExKKX05KCZZZPKOR1NE5A8RGVT4" hidden="1">#REF!</definedName>
    <definedName name="BExKKX5GX2R75C9E5OJC8AEQ02WR" localSheetId="4" hidden="1">#REF!</definedName>
    <definedName name="BExKKX5GX2R75C9E5OJC8AEQ02WR" localSheetId="5" hidden="1">#REF!</definedName>
    <definedName name="BExKKX5GX2R75C9E5OJC8AEQ02WR" hidden="1">#REF!</definedName>
    <definedName name="BExKLD6S9L66QYREYHBE5J44OK7X" localSheetId="4" hidden="1">#REF!</definedName>
    <definedName name="BExKLD6S9L66QYREYHBE5J44OK7X" localSheetId="5" hidden="1">#REF!</definedName>
    <definedName name="BExKLD6S9L66QYREYHBE5J44OK7X" hidden="1">#REF!</definedName>
    <definedName name="BExKLEZK32L28GYJWVO63BZ5E1JD" localSheetId="4" hidden="1">#REF!</definedName>
    <definedName name="BExKLEZK32L28GYJWVO63BZ5E1JD" localSheetId="5" hidden="1">#REF!</definedName>
    <definedName name="BExKLEZK32L28GYJWVO63BZ5E1JD" hidden="1">#REF!</definedName>
    <definedName name="BExKLHTYKCAWH7WCYP78L3516NDH" localSheetId="4" hidden="1">#REF!</definedName>
    <definedName name="BExKLHTYKCAWH7WCYP78L3516NDH" localSheetId="5" hidden="1">#REF!</definedName>
    <definedName name="BExKLHTYKCAWH7WCYP78L3516NDH" hidden="1">#REF!</definedName>
    <definedName name="BExKLLKVVHT06LA55JB2FC871DC5" localSheetId="4" hidden="1">#REF!</definedName>
    <definedName name="BExKLLKVVHT06LA55JB2FC871DC5" localSheetId="5" hidden="1">#REF!</definedName>
    <definedName name="BExKLLKVVHT06LA55JB2FC871DC5" hidden="1">#REF!</definedName>
    <definedName name="BExKMFUOVKD6ZRRWMW0FAANYOY14" localSheetId="4" hidden="1">'[15]10.08.4 -2008 Capital'!#REF!</definedName>
    <definedName name="BExKMFUOVKD6ZRRWMW0FAANYOY14" localSheetId="5" hidden="1">'[15]10.08.4 -2008 Capital'!#REF!</definedName>
    <definedName name="BExKMFUOVKD6ZRRWMW0FAANYOY14" hidden="1">'[15]10.08.4 -2008 Capital'!#REF!</definedName>
    <definedName name="BExKMM52P2JTD826GL7EUFZ2GOWA" localSheetId="4" hidden="1">#REF!</definedName>
    <definedName name="BExKMM52P2JTD826GL7EUFZ2GOWA" localSheetId="5" hidden="1">#REF!</definedName>
    <definedName name="BExKMM52P2JTD826GL7EUFZ2GOWA" hidden="1">#REF!</definedName>
    <definedName name="BExKMWBX4EH3EYJ07UFEM08NB40Z" localSheetId="4" hidden="1">#REF!</definedName>
    <definedName name="BExKMWBX4EH3EYJ07UFEM08NB40Z" localSheetId="5" hidden="1">#REF!</definedName>
    <definedName name="BExKMWBX4EH3EYJ07UFEM08NB40Z" hidden="1">#REF!</definedName>
    <definedName name="BExKNBGV2IR3S7M0BX4810KZB4V3" localSheetId="4" hidden="1">#REF!</definedName>
    <definedName name="BExKNBGV2IR3S7M0BX4810KZB4V3" localSheetId="5" hidden="1">#REF!</definedName>
    <definedName name="BExKNBGV2IR3S7M0BX4810KZB4V3" hidden="1">#REF!</definedName>
    <definedName name="BExKNCTBZTSY3MO42VU5PLV6YUHZ" localSheetId="4" hidden="1">#REF!</definedName>
    <definedName name="BExKNCTBZTSY3MO42VU5PLV6YUHZ" localSheetId="5" hidden="1">#REF!</definedName>
    <definedName name="BExKNCTBZTSY3MO42VU5PLV6YUHZ" hidden="1">#REF!</definedName>
    <definedName name="BExKNGV2YY749C42AQ2T9QNIE5C3" localSheetId="4" hidden="1">#REF!</definedName>
    <definedName name="BExKNGV2YY749C42AQ2T9QNIE5C3" localSheetId="5" hidden="1">#REF!</definedName>
    <definedName name="BExKNGV2YY749C42AQ2T9QNIE5C3" hidden="1">#REF!</definedName>
    <definedName name="BExKNSP7EUXMQ7HQ1I4UI51T620P" localSheetId="4" hidden="1">#REF!</definedName>
    <definedName name="BExKNSP7EUXMQ7HQ1I4UI51T620P" localSheetId="5" hidden="1">#REF!</definedName>
    <definedName name="BExKNSP7EUXMQ7HQ1I4UI51T620P" hidden="1">#REF!</definedName>
    <definedName name="BExKNV8UOHVWEHDJWI2WMJ9X6QHZ" localSheetId="4" hidden="1">#REF!</definedName>
    <definedName name="BExKNV8UOHVWEHDJWI2WMJ9X6QHZ" localSheetId="5" hidden="1">#REF!</definedName>
    <definedName name="BExKNV8UOHVWEHDJWI2WMJ9X6QHZ" hidden="1">#REF!</definedName>
    <definedName name="BExKNZLD7UATC1MYRNJD8H2NH4KU" localSheetId="4" hidden="1">#REF!</definedName>
    <definedName name="BExKNZLD7UATC1MYRNJD8H2NH4KU" localSheetId="5" hidden="1">#REF!</definedName>
    <definedName name="BExKNZLD7UATC1MYRNJD8H2NH4KU" hidden="1">#REF!</definedName>
    <definedName name="BExKNZQUKQQG2Y97R74G4O4BJP1L" localSheetId="4" hidden="1">#REF!</definedName>
    <definedName name="BExKNZQUKQQG2Y97R74G4O4BJP1L" localSheetId="5" hidden="1">#REF!</definedName>
    <definedName name="BExKNZQUKQQG2Y97R74G4O4BJP1L" hidden="1">#REF!</definedName>
    <definedName name="BExKO06X0EAD3ABEG1E8PWLDWHBA" localSheetId="4" hidden="1">#REF!</definedName>
    <definedName name="BExKO06X0EAD3ABEG1E8PWLDWHBA" localSheetId="5" hidden="1">#REF!</definedName>
    <definedName name="BExKO06X0EAD3ABEG1E8PWLDWHBA" hidden="1">#REF!</definedName>
    <definedName name="BExKO2AHHSGNI1AZOIOW21KPXKPE" localSheetId="4" hidden="1">#REF!</definedName>
    <definedName name="BExKO2AHHSGNI1AZOIOW21KPXKPE" localSheetId="5" hidden="1">#REF!</definedName>
    <definedName name="BExKO2AHHSGNI1AZOIOW21KPXKPE" hidden="1">#REF!</definedName>
    <definedName name="BExKO2FXWJWC5IZLDN8JHYILQJ2N" localSheetId="4" hidden="1">#REF!</definedName>
    <definedName name="BExKO2FXWJWC5IZLDN8JHYILQJ2N" localSheetId="5" hidden="1">#REF!</definedName>
    <definedName name="BExKO2FXWJWC5IZLDN8JHYILQJ2N" hidden="1">#REF!</definedName>
    <definedName name="BExKO438WZ8FKOU00NURGFMOYXWN" localSheetId="4" hidden="1">#REF!</definedName>
    <definedName name="BExKO438WZ8FKOU00NURGFMOYXWN" localSheetId="5" hidden="1">#REF!</definedName>
    <definedName name="BExKO438WZ8FKOU00NURGFMOYXWN" hidden="1">#REF!</definedName>
    <definedName name="BExKOBVQIBD5QN64WI0VMWG8ECVY" localSheetId="4" hidden="1">#REF!</definedName>
    <definedName name="BExKOBVQIBD5QN64WI0VMWG8ECVY" localSheetId="5" hidden="1">#REF!</definedName>
    <definedName name="BExKOBVQIBD5QN64WI0VMWG8ECVY" hidden="1">#REF!</definedName>
    <definedName name="BExKODIZGWW2EQD0FEYW6WK6XLCM" localSheetId="4" hidden="1">#REF!</definedName>
    <definedName name="BExKODIZGWW2EQD0FEYW6WK6XLCM" localSheetId="5" hidden="1">#REF!</definedName>
    <definedName name="BExKODIZGWW2EQD0FEYW6WK6XLCM" hidden="1">#REF!</definedName>
    <definedName name="BExKOPO2HPWVQGAKW8LOZMPIDEFG" localSheetId="4" hidden="1">#REF!</definedName>
    <definedName name="BExKOPO2HPWVQGAKW8LOZMPIDEFG" localSheetId="5" hidden="1">#REF!</definedName>
    <definedName name="BExKOPO2HPWVQGAKW8LOZMPIDEFG" hidden="1">#REF!</definedName>
    <definedName name="BExKOU0G4S03BPJYQJ7Q6BXA1XZE" localSheetId="4" hidden="1">#REF!</definedName>
    <definedName name="BExKOU0G4S03BPJYQJ7Q6BXA1XZE" localSheetId="5" hidden="1">#REF!</definedName>
    <definedName name="BExKOU0G4S03BPJYQJ7Q6BXA1XZE" hidden="1">#REF!</definedName>
    <definedName name="BExKP1NNUBCM89W1AWCQ4GYT46VL" localSheetId="4" hidden="1">'[15]10.08.4 -2008 Capital'!#REF!</definedName>
    <definedName name="BExKP1NNUBCM89W1AWCQ4GYT46VL" localSheetId="5" hidden="1">'[15]10.08.4 -2008 Capital'!#REF!</definedName>
    <definedName name="BExKP1NNUBCM89W1AWCQ4GYT46VL" hidden="1">'[15]10.08.4 -2008 Capital'!#REF!</definedName>
    <definedName name="BExKPEZP0QTKOTLIMMIFSVTHQEEK" localSheetId="4" hidden="1">#REF!</definedName>
    <definedName name="BExKPEZP0QTKOTLIMMIFSVTHQEEK" localSheetId="5" hidden="1">#REF!</definedName>
    <definedName name="BExKPEZP0QTKOTLIMMIFSVTHQEEK" hidden="1">#REF!</definedName>
    <definedName name="BExKPJXT3SWOS15NRMD9RAD4AXOC" localSheetId="4" hidden="1">#REF!</definedName>
    <definedName name="BExKPJXT3SWOS15NRMD9RAD4AXOC" localSheetId="5" hidden="1">#REF!</definedName>
    <definedName name="BExKPJXT3SWOS15NRMD9RAD4AXOC" hidden="1">#REF!</definedName>
    <definedName name="BExKPLFRCAYNO7ZNGISMPGFFXB00" localSheetId="4" hidden="1">#REF!</definedName>
    <definedName name="BExKPLFRCAYNO7ZNGISMPGFFXB00" localSheetId="5" hidden="1">#REF!</definedName>
    <definedName name="BExKPLFRCAYNO7ZNGISMPGFFXB00" hidden="1">#REF!</definedName>
    <definedName name="BExKPLQJX0HJ8OTXBXH9IC9J2V0W" localSheetId="4" hidden="1">#REF!</definedName>
    <definedName name="BExKPLQJX0HJ8OTXBXH9IC9J2V0W" localSheetId="5" hidden="1">#REF!</definedName>
    <definedName name="BExKPLQJX0HJ8OTXBXH9IC9J2V0W" hidden="1">#REF!</definedName>
    <definedName name="BExKPN8C7GN36ZJZHLOB74LU6KT0" localSheetId="4" hidden="1">#REF!</definedName>
    <definedName name="BExKPN8C7GN36ZJZHLOB74LU6KT0" localSheetId="5" hidden="1">#REF!</definedName>
    <definedName name="BExKPN8C7GN36ZJZHLOB74LU6KT0" hidden="1">#REF!</definedName>
    <definedName name="BExKPUKRNDWTKQ8SV8FLABPPXTJK" localSheetId="4" hidden="1">#REF!</definedName>
    <definedName name="BExKPUKRNDWTKQ8SV8FLABPPXTJK" localSheetId="5" hidden="1">#REF!</definedName>
    <definedName name="BExKPUKRNDWTKQ8SV8FLABPPXTJK" hidden="1">#REF!</definedName>
    <definedName name="BExKPX9VZ1J5021Q98K60HMPJU58" localSheetId="4" hidden="1">#REF!</definedName>
    <definedName name="BExKPX9VZ1J5021Q98K60HMPJU58" localSheetId="5" hidden="1">#REF!</definedName>
    <definedName name="BExKPX9VZ1J5021Q98K60HMPJU58" hidden="1">#REF!</definedName>
    <definedName name="BExKQJGAAWNM3NT19E9I0CQDBTU0" localSheetId="4" hidden="1">#REF!</definedName>
    <definedName name="BExKQJGAAWNM3NT19E9I0CQDBTU0" localSheetId="5" hidden="1">#REF!</definedName>
    <definedName name="BExKQJGAAWNM3NT19E9I0CQDBTU0" hidden="1">#REF!</definedName>
    <definedName name="BExKQM5GJ1ZN5REKFE7YVBQ0KXWF" localSheetId="4" hidden="1">#REF!</definedName>
    <definedName name="BExKQM5GJ1ZN5REKFE7YVBQ0KXWF" localSheetId="5" hidden="1">#REF!</definedName>
    <definedName name="BExKQM5GJ1ZN5REKFE7YVBQ0KXWF" hidden="1">#REF!</definedName>
    <definedName name="BExKQOEA7HV9U5DH9C8JXFD62EKH" localSheetId="4" hidden="1">#REF!</definedName>
    <definedName name="BExKQOEA7HV9U5DH9C8JXFD62EKH" localSheetId="5" hidden="1">#REF!</definedName>
    <definedName name="BExKQOEA7HV9U5DH9C8JXFD62EKH" hidden="1">#REF!</definedName>
    <definedName name="BExKQQ71278061G7ZFYGPWOMOMY2" localSheetId="4" hidden="1">#REF!</definedName>
    <definedName name="BExKQQ71278061G7ZFYGPWOMOMY2" localSheetId="5" hidden="1">#REF!</definedName>
    <definedName name="BExKQQ71278061G7ZFYGPWOMOMY2" hidden="1">#REF!</definedName>
    <definedName name="BExKQR8NYY6S7G0RNG3W5UHF26LU" localSheetId="4" hidden="1">#REF!</definedName>
    <definedName name="BExKQR8NYY6S7G0RNG3W5UHF26LU" localSheetId="5" hidden="1">#REF!</definedName>
    <definedName name="BExKQR8NYY6S7G0RNG3W5UHF26LU" hidden="1">#REF!</definedName>
    <definedName name="BExKQRUAOHG635WYE6STI4YHGJPE" localSheetId="4" hidden="1">#REF!</definedName>
    <definedName name="BExKQRUAOHG635WYE6STI4YHGJPE" localSheetId="5" hidden="1">#REF!</definedName>
    <definedName name="BExKQRUAOHG635WYE6STI4YHGJPE" hidden="1">#REF!</definedName>
    <definedName name="BExKQTXRG3ECU8NT47UR7643LO5G" localSheetId="4" hidden="1">#REF!</definedName>
    <definedName name="BExKQTXRG3ECU8NT47UR7643LO5G" localSheetId="5" hidden="1">#REF!</definedName>
    <definedName name="BExKQTXRG3ECU8NT47UR7643LO5G" hidden="1">#REF!</definedName>
    <definedName name="BExKQVL7HPOIZ4FHANDFMVOJLEPR" localSheetId="4" hidden="1">#REF!</definedName>
    <definedName name="BExKQVL7HPOIZ4FHANDFMVOJLEPR" localSheetId="5" hidden="1">#REF!</definedName>
    <definedName name="BExKQVL7HPOIZ4FHANDFMVOJLEPR" hidden="1">#REF!</definedName>
    <definedName name="BExKR1VS7ERDDF8HXB3WTPYEUCIU" localSheetId="4" hidden="1">#REF!</definedName>
    <definedName name="BExKR1VS7ERDDF8HXB3WTPYEUCIU" localSheetId="5" hidden="1">#REF!</definedName>
    <definedName name="BExKR1VS7ERDDF8HXB3WTPYEUCIU" hidden="1">#REF!</definedName>
    <definedName name="BExKR32XG1WY77WDT8KW9FJPGQTU" localSheetId="4" hidden="1">#REF!</definedName>
    <definedName name="BExKR32XG1WY77WDT8KW9FJPGQTU" localSheetId="5" hidden="1">#REF!</definedName>
    <definedName name="BExKR32XG1WY77WDT8KW9FJPGQTU" hidden="1">#REF!</definedName>
    <definedName name="BExKR510GA0MUAKSG4OVIQ26I0BG" localSheetId="4" hidden="1">#REF!</definedName>
    <definedName name="BExKR510GA0MUAKSG4OVIQ26I0BG" localSheetId="5" hidden="1">#REF!</definedName>
    <definedName name="BExKR510GA0MUAKSG4OVIQ26I0BG" hidden="1">#REF!</definedName>
    <definedName name="BExKR8RZSEHW184G0Z56B4EGNU72" localSheetId="4" hidden="1">#REF!</definedName>
    <definedName name="BExKR8RZSEHW184G0Z56B4EGNU72" localSheetId="5" hidden="1">#REF!</definedName>
    <definedName name="BExKR8RZSEHW184G0Z56B4EGNU72" hidden="1">#REF!</definedName>
    <definedName name="BExKRVUSQ6PA7ZYQSTEQL3X7PB9P" localSheetId="4" hidden="1">#REF!</definedName>
    <definedName name="BExKRVUSQ6PA7ZYQSTEQL3X7PB9P" localSheetId="5" hidden="1">#REF!</definedName>
    <definedName name="BExKRVUSQ6PA7ZYQSTEQL3X7PB9P" hidden="1">#REF!</definedName>
    <definedName name="BExKRY3KZ7F7RB2KH8HXSQ85IEQO" localSheetId="4" hidden="1">#REF!</definedName>
    <definedName name="BExKRY3KZ7F7RB2KH8HXSQ85IEQO" localSheetId="5" hidden="1">#REF!</definedName>
    <definedName name="BExKRY3KZ7F7RB2KH8HXSQ85IEQO" hidden="1">#REF!</definedName>
    <definedName name="BExKSA37DZTCK6H13HPIKR0ZFVL8" localSheetId="4" hidden="1">#REF!</definedName>
    <definedName name="BExKSA37DZTCK6H13HPIKR0ZFVL8" localSheetId="5" hidden="1">#REF!</definedName>
    <definedName name="BExKSA37DZTCK6H13HPIKR0ZFVL8" hidden="1">#REF!</definedName>
    <definedName name="BExKSFMOMSZYDE0WNC94F40S6636" localSheetId="4" hidden="1">#REF!</definedName>
    <definedName name="BExKSFMOMSZYDE0WNC94F40S6636" localSheetId="5" hidden="1">#REF!</definedName>
    <definedName name="BExKSFMOMSZYDE0WNC94F40S6636" hidden="1">#REF!</definedName>
    <definedName name="BExKSHQ9K79S8KYUWIV5M5LAHHF1" localSheetId="4" hidden="1">#REF!</definedName>
    <definedName name="BExKSHQ9K79S8KYUWIV5M5LAHHF1" localSheetId="5" hidden="1">#REF!</definedName>
    <definedName name="BExKSHQ9K79S8KYUWIV5M5LAHHF1" hidden="1">#REF!</definedName>
    <definedName name="BExKSIS3VA1NCEFCZZSIK8B3YIBZ" localSheetId="4" hidden="1">#REF!</definedName>
    <definedName name="BExKSIS3VA1NCEFCZZSIK8B3YIBZ" localSheetId="5" hidden="1">#REF!</definedName>
    <definedName name="BExKSIS3VA1NCEFCZZSIK8B3YIBZ" hidden="1">#REF!</definedName>
    <definedName name="BExKSJTWG9L3FCX8FLK4EMUJMF27" localSheetId="4" hidden="1">#REF!</definedName>
    <definedName name="BExKSJTWG9L3FCX8FLK4EMUJMF27" localSheetId="5" hidden="1">#REF!</definedName>
    <definedName name="BExKSJTWG9L3FCX8FLK4EMUJMF27" hidden="1">#REF!</definedName>
    <definedName name="BExKSLH6QVG81B35VZ8FUSPBKTD5" localSheetId="4" hidden="1">#REF!</definedName>
    <definedName name="BExKSLH6QVG81B35VZ8FUSPBKTD5" localSheetId="5" hidden="1">#REF!</definedName>
    <definedName name="BExKSLH6QVG81B35VZ8FUSPBKTD5" hidden="1">#REF!</definedName>
    <definedName name="BExKSRX3BUJY78UHYYZJVTVLMZVP" localSheetId="4" hidden="1">#REF!</definedName>
    <definedName name="BExKSRX3BUJY78UHYYZJVTVLMZVP" localSheetId="5" hidden="1">#REF!</definedName>
    <definedName name="BExKSRX3BUJY78UHYYZJVTVLMZVP" hidden="1">#REF!</definedName>
    <definedName name="BExKSU0MKNAVZYYPKCYTZDWQX4R8" localSheetId="4" hidden="1">#REF!</definedName>
    <definedName name="BExKSU0MKNAVZYYPKCYTZDWQX4R8" localSheetId="5" hidden="1">#REF!</definedName>
    <definedName name="BExKSU0MKNAVZYYPKCYTZDWQX4R8" hidden="1">#REF!</definedName>
    <definedName name="BExKSUBFNA2CM15GD0QR99POCR5I" localSheetId="4" hidden="1">#REF!</definedName>
    <definedName name="BExKSUBFNA2CM15GD0QR99POCR5I" localSheetId="5" hidden="1">#REF!</definedName>
    <definedName name="BExKSUBFNA2CM15GD0QR99POCR5I" hidden="1">#REF!</definedName>
    <definedName name="BExKSV7ROT5B5BVJ3G19JSC85BAD" localSheetId="4" hidden="1">#REF!</definedName>
    <definedName name="BExKSV7ROT5B5BVJ3G19JSC85BAD" localSheetId="5" hidden="1">#REF!</definedName>
    <definedName name="BExKSV7ROT5B5BVJ3G19JSC85BAD" hidden="1">#REF!</definedName>
    <definedName name="BExKSX60G1MUS689FXIGYP2F7C62" localSheetId="4" hidden="1">#REF!</definedName>
    <definedName name="BExKSX60G1MUS689FXIGYP2F7C62" localSheetId="5" hidden="1">#REF!</definedName>
    <definedName name="BExKSX60G1MUS689FXIGYP2F7C62" hidden="1">#REF!</definedName>
    <definedName name="BExKT2UZ7Y2VWF5NQE18SJRLD2RN" localSheetId="4" hidden="1">#REF!</definedName>
    <definedName name="BExKT2UZ7Y2VWF5NQE18SJRLD2RN" localSheetId="5" hidden="1">#REF!</definedName>
    <definedName name="BExKT2UZ7Y2VWF5NQE18SJRLD2RN" hidden="1">#REF!</definedName>
    <definedName name="BExKT3GJFNGAM09H5F615E36A38C" localSheetId="4" hidden="1">#REF!</definedName>
    <definedName name="BExKT3GJFNGAM09H5F615E36A38C" localSheetId="5" hidden="1">#REF!</definedName>
    <definedName name="BExKT3GJFNGAM09H5F615E36A38C" hidden="1">#REF!</definedName>
    <definedName name="BExKT9AWCJUL6FVVYMI7NGFTAEEG" localSheetId="4" hidden="1">#REF!</definedName>
    <definedName name="BExKT9AWCJUL6FVVYMI7NGFTAEEG" localSheetId="5" hidden="1">#REF!</definedName>
    <definedName name="BExKT9AWCJUL6FVVYMI7NGFTAEEG" hidden="1">#REF!</definedName>
    <definedName name="BExKTQZGN8GI3XGSEXMPCCA3S19H" localSheetId="4" hidden="1">#REF!</definedName>
    <definedName name="BExKTQZGN8GI3XGSEXMPCCA3S19H" localSheetId="5" hidden="1">#REF!</definedName>
    <definedName name="BExKTQZGN8GI3XGSEXMPCCA3S19H" hidden="1">#REF!</definedName>
    <definedName name="BExKTSBXGP8YGSN5UO0FUHVXT92J" localSheetId="4" hidden="1">#REF!</definedName>
    <definedName name="BExKTSBXGP8YGSN5UO0FUHVXT92J" localSheetId="5" hidden="1">#REF!</definedName>
    <definedName name="BExKTSBXGP8YGSN5UO0FUHVXT92J" hidden="1">#REF!</definedName>
    <definedName name="BExKTUKYYU0F6TUW1RXV24LRAZFE" localSheetId="4" hidden="1">#REF!</definedName>
    <definedName name="BExKTUKYYU0F6TUW1RXV24LRAZFE" localSheetId="5" hidden="1">#REF!</definedName>
    <definedName name="BExKTUKYYU0F6TUW1RXV24LRAZFE" hidden="1">#REF!</definedName>
    <definedName name="BExKU3FBLHQBIUTN6XEZW5GC9OG1" localSheetId="4" hidden="1">#REF!</definedName>
    <definedName name="BExKU3FBLHQBIUTN6XEZW5GC9OG1" localSheetId="5" hidden="1">#REF!</definedName>
    <definedName name="BExKU3FBLHQBIUTN6XEZW5GC9OG1" hidden="1">#REF!</definedName>
    <definedName name="BExKU3KMPVWH483Q5TP8K2H0S2L4" localSheetId="4" hidden="1">#REF!</definedName>
    <definedName name="BExKU3KMPVWH483Q5TP8K2H0S2L4" localSheetId="5" hidden="1">#REF!</definedName>
    <definedName name="BExKU3KMPVWH483Q5TP8K2H0S2L4" hidden="1">#REF!</definedName>
    <definedName name="BExKU82I99FEUIZLODXJDOJC96CQ" localSheetId="4" hidden="1">#REF!</definedName>
    <definedName name="BExKU82I99FEUIZLODXJDOJC96CQ" localSheetId="5" hidden="1">#REF!</definedName>
    <definedName name="BExKU82I99FEUIZLODXJDOJC96CQ" hidden="1">#REF!</definedName>
    <definedName name="BExKU9EXMNZKVJV6GSO4XEI3YCWM" localSheetId="4" hidden="1">#REF!</definedName>
    <definedName name="BExKU9EXMNZKVJV6GSO4XEI3YCWM" localSheetId="5" hidden="1">#REF!</definedName>
    <definedName name="BExKU9EXMNZKVJV6GSO4XEI3YCWM" hidden="1">#REF!</definedName>
    <definedName name="BExKUDM0DFSCM3D91SH0XLXJSL18" localSheetId="4" hidden="1">#REF!</definedName>
    <definedName name="BExKUDM0DFSCM3D91SH0XLXJSL18" localSheetId="5" hidden="1">#REF!</definedName>
    <definedName name="BExKUDM0DFSCM3D91SH0XLXJSL18" hidden="1">#REF!</definedName>
    <definedName name="BExKUGGKEOHX3EEPQ7NGSZWZ8UPA" localSheetId="4" hidden="1">#REF!</definedName>
    <definedName name="BExKUGGKEOHX3EEPQ7NGSZWZ8UPA" localSheetId="5" hidden="1">#REF!</definedName>
    <definedName name="BExKUGGKEOHX3EEPQ7NGSZWZ8UPA" hidden="1">#REF!</definedName>
    <definedName name="BExKULEKJLA77AUQPDUHSM94Y76Z" localSheetId="4" hidden="1">#REF!</definedName>
    <definedName name="BExKULEKJLA77AUQPDUHSM94Y76Z" localSheetId="5" hidden="1">#REF!</definedName>
    <definedName name="BExKULEKJLA77AUQPDUHSM94Y76Z" hidden="1">#REF!</definedName>
    <definedName name="BExKUPAT7VWF9ZS0PSYAV71U4N72" localSheetId="4" hidden="1">'[15]10.08.5 - 2008 Capital - TDBU'!#REF!</definedName>
    <definedName name="BExKUPAT7VWF9ZS0PSYAV71U4N72" localSheetId="5" hidden="1">'[15]10.08.5 - 2008 Capital - TDBU'!#REF!</definedName>
    <definedName name="BExKUPAT7VWF9ZS0PSYAV71U4N72" hidden="1">'[15]10.08.5 - 2008 Capital - TDBU'!#REF!</definedName>
    <definedName name="BExKV08R85MKI3MAX9E2HERNQUNL" localSheetId="4" hidden="1">#REF!</definedName>
    <definedName name="BExKV08R85MKI3MAX9E2HERNQUNL" localSheetId="5" hidden="1">#REF!</definedName>
    <definedName name="BExKV08R85MKI3MAX9E2HERNQUNL" hidden="1">#REF!</definedName>
    <definedName name="BExKV334XOSQSXAYPE1ZFCWHR4J8" localSheetId="4" hidden="1">#REF!</definedName>
    <definedName name="BExKV334XOSQSXAYPE1ZFCWHR4J8" localSheetId="5" hidden="1">#REF!</definedName>
    <definedName name="BExKV334XOSQSXAYPE1ZFCWHR4J8" hidden="1">#REF!</definedName>
    <definedName name="BExKV4AAUNNJL5JWD7PX6BFKVS6O" localSheetId="4" hidden="1">#REF!</definedName>
    <definedName name="BExKV4AAUNNJL5JWD7PX6BFKVS6O" localSheetId="5" hidden="1">#REF!</definedName>
    <definedName name="BExKV4AAUNNJL5JWD7PX6BFKVS6O" hidden="1">#REF!</definedName>
    <definedName name="BExKV6J9WVQH09L0UOV4PHTLKXRK" localSheetId="4" hidden="1">#REF!</definedName>
    <definedName name="BExKV6J9WVQH09L0UOV4PHTLKXRK" localSheetId="5" hidden="1">#REF!</definedName>
    <definedName name="BExKV6J9WVQH09L0UOV4PHTLKXRK" hidden="1">#REF!</definedName>
    <definedName name="BExKVDVK6HN74GQPTXICP9BFC8CF" localSheetId="4" hidden="1">#REF!</definedName>
    <definedName name="BExKVDVK6HN74GQPTXICP9BFC8CF" localSheetId="5" hidden="1">#REF!</definedName>
    <definedName name="BExKVDVK6HN74GQPTXICP9BFC8CF" hidden="1">#REF!</definedName>
    <definedName name="BExKVFZ3ZZGIC1QI8XN6BYFWN0ZY" localSheetId="4" hidden="1">#REF!</definedName>
    <definedName name="BExKVFZ3ZZGIC1QI8XN6BYFWN0ZY" localSheetId="5" hidden="1">#REF!</definedName>
    <definedName name="BExKVFZ3ZZGIC1QI8XN6BYFWN0ZY" hidden="1">#REF!</definedName>
    <definedName name="BExKVG4KGO28KPGTAFL1R8TTZ10N" localSheetId="4" hidden="1">#REF!</definedName>
    <definedName name="BExKVG4KGO28KPGTAFL1R8TTZ10N" localSheetId="5" hidden="1">#REF!</definedName>
    <definedName name="BExKVG4KGO28KPGTAFL1R8TTZ10N" hidden="1">#REF!</definedName>
    <definedName name="BExKVQRICZRKMKC3XFBPYJM79KT1" localSheetId="4" hidden="1">#REF!</definedName>
    <definedName name="BExKVQRICZRKMKC3XFBPYJM79KT1" localSheetId="5" hidden="1">#REF!</definedName>
    <definedName name="BExKVQRICZRKMKC3XFBPYJM79KT1" hidden="1">#REF!</definedName>
    <definedName name="BExKW0CSH7DA02YSNV64PSEIXB2P" localSheetId="4" hidden="1">#REF!</definedName>
    <definedName name="BExKW0CSH7DA02YSNV64PSEIXB2P" localSheetId="5" hidden="1">#REF!</definedName>
    <definedName name="BExKW0CSH7DA02YSNV64PSEIXB2P" hidden="1">#REF!</definedName>
    <definedName name="BExKW61SUXF65SCFWSZUR9GUOOMH" localSheetId="4" hidden="1">#REF!</definedName>
    <definedName name="BExKW61SUXF65SCFWSZUR9GUOOMH" localSheetId="5" hidden="1">#REF!</definedName>
    <definedName name="BExKW61SUXF65SCFWSZUR9GUOOMH" hidden="1">#REF!</definedName>
    <definedName name="BExM9NUG3Q31X01AI9ZJCZIX25CS" localSheetId="4" hidden="1">#REF!</definedName>
    <definedName name="BExM9NUG3Q31X01AI9ZJCZIX25CS" localSheetId="5" hidden="1">#REF!</definedName>
    <definedName name="BExM9NUG3Q31X01AI9ZJCZIX25CS" hidden="1">#REF!</definedName>
    <definedName name="BExM9OG182RP30MY23PG49LVPZ1C" localSheetId="4" hidden="1">#REF!</definedName>
    <definedName name="BExM9OG182RP30MY23PG49LVPZ1C" localSheetId="5" hidden="1">#REF!</definedName>
    <definedName name="BExM9OG182RP30MY23PG49LVPZ1C" hidden="1">#REF!</definedName>
    <definedName name="BExMA64MW1S18NH8DCKPCCEI5KCB" localSheetId="4" hidden="1">#REF!</definedName>
    <definedName name="BExMA64MW1S18NH8DCKPCCEI5KCB" localSheetId="5" hidden="1">#REF!</definedName>
    <definedName name="BExMA64MW1S18NH8DCKPCCEI5KCB" hidden="1">#REF!</definedName>
    <definedName name="BExMAAMGWSV264QND3PEEFNT51OK" localSheetId="4" hidden="1">#REF!</definedName>
    <definedName name="BExMAAMGWSV264QND3PEEFNT51OK" localSheetId="5" hidden="1">#REF!</definedName>
    <definedName name="BExMAAMGWSV264QND3PEEFNT51OK" hidden="1">#REF!</definedName>
    <definedName name="BExMAC4FBX1U0Y3998JERGS9KL2T" localSheetId="4" hidden="1">#REF!</definedName>
    <definedName name="BExMAC4FBX1U0Y3998JERGS9KL2T" localSheetId="5" hidden="1">#REF!</definedName>
    <definedName name="BExMAC4FBX1U0Y3998JERGS9KL2T" hidden="1">#REF!</definedName>
    <definedName name="BExMAIF09XQ94J83IAH3DFXTENQV" localSheetId="4" hidden="1">#REF!</definedName>
    <definedName name="BExMAIF09XQ94J83IAH3DFXTENQV" localSheetId="5" hidden="1">#REF!</definedName>
    <definedName name="BExMAIF09XQ94J83IAH3DFXTENQV" hidden="1">#REF!</definedName>
    <definedName name="BExMALEWFUEM8Y686IT03ECURUBR" localSheetId="4" hidden="1">#REF!</definedName>
    <definedName name="BExMALEWFUEM8Y686IT03ECURUBR" localSheetId="5" hidden="1">#REF!</definedName>
    <definedName name="BExMALEWFUEM8Y686IT03ECURUBR" hidden="1">#REF!</definedName>
    <definedName name="BExMAR3XSK6RSFLHP7ZX1EWGHASI" localSheetId="4" hidden="1">#REF!</definedName>
    <definedName name="BExMAR3XSK6RSFLHP7ZX1EWGHASI" localSheetId="5" hidden="1">#REF!</definedName>
    <definedName name="BExMAR3XSK6RSFLHP7ZX1EWGHASI" hidden="1">#REF!</definedName>
    <definedName name="BExMAXJS82ZJ8RS22VLE0V0LDUII" localSheetId="4" hidden="1">#REF!</definedName>
    <definedName name="BExMAXJS82ZJ8RS22VLE0V0LDUII" localSheetId="5" hidden="1">#REF!</definedName>
    <definedName name="BExMAXJS82ZJ8RS22VLE0V0LDUII" hidden="1">#REF!</definedName>
    <definedName name="BExMB4QRS0R3MTB4CMUHFZ84LNZQ" localSheetId="4" hidden="1">#REF!</definedName>
    <definedName name="BExMB4QRS0R3MTB4CMUHFZ84LNZQ" localSheetId="5" hidden="1">#REF!</definedName>
    <definedName name="BExMB4QRS0R3MTB4CMUHFZ84LNZQ" hidden="1">#REF!</definedName>
    <definedName name="BExMBC35WKQY5CWQJLV4D05O6971" localSheetId="4" hidden="1">#REF!</definedName>
    <definedName name="BExMBC35WKQY5CWQJLV4D05O6971" localSheetId="5" hidden="1">#REF!</definedName>
    <definedName name="BExMBC35WKQY5CWQJLV4D05O6971" hidden="1">#REF!</definedName>
    <definedName name="BExMBFTZV4Q1A5KG25C1N9PHQNSW" localSheetId="4" hidden="1">#REF!</definedName>
    <definedName name="BExMBFTZV4Q1A5KG25C1N9PHQNSW" localSheetId="5" hidden="1">#REF!</definedName>
    <definedName name="BExMBFTZV4Q1A5KG25C1N9PHQNSW" hidden="1">#REF!</definedName>
    <definedName name="BExMBK6ISK3U7KHZKUJXIDKGF6VW" localSheetId="4" hidden="1">#REF!</definedName>
    <definedName name="BExMBK6ISK3U7KHZKUJXIDKGF6VW" localSheetId="5" hidden="1">#REF!</definedName>
    <definedName name="BExMBK6ISK3U7KHZKUJXIDKGF6VW" hidden="1">#REF!</definedName>
    <definedName name="BExMBMVGO0XJ71IWHILW9QA74NPG" localSheetId="4" hidden="1">#REF!</definedName>
    <definedName name="BExMBMVGO0XJ71IWHILW9QA74NPG" localSheetId="5" hidden="1">#REF!</definedName>
    <definedName name="BExMBMVGO0XJ71IWHILW9QA74NPG" hidden="1">#REF!</definedName>
    <definedName name="BExMBYPQDG9AYDQ5E8IECVFREPO6" localSheetId="4" hidden="1">[16]Table!#REF!</definedName>
    <definedName name="BExMBYPQDG9AYDQ5E8IECVFREPO6" localSheetId="5" hidden="1">[16]Table!#REF!</definedName>
    <definedName name="BExMBYPQDG9AYDQ5E8IECVFREPO6" hidden="1">[16]Table!#REF!</definedName>
    <definedName name="BExMBZ5YTPW7PFDUD2A9VUJ4HTNH" localSheetId="4" hidden="1">#REF!</definedName>
    <definedName name="BExMBZ5YTPW7PFDUD2A9VUJ4HTNH" localSheetId="5" hidden="1">#REF!</definedName>
    <definedName name="BExMBZ5YTPW7PFDUD2A9VUJ4HTNH" hidden="1">#REF!</definedName>
    <definedName name="BExMBZM2XYYERB8X75SWZCZRQTT3" localSheetId="4" hidden="1">#REF!</definedName>
    <definedName name="BExMBZM2XYYERB8X75SWZCZRQTT3" localSheetId="5" hidden="1">#REF!</definedName>
    <definedName name="BExMBZM2XYYERB8X75SWZCZRQTT3" hidden="1">#REF!</definedName>
    <definedName name="BExMC8AZUTX8LG89K2JJR7ZG62XX" localSheetId="4" hidden="1">#REF!</definedName>
    <definedName name="BExMC8AZUTX8LG89K2JJR7ZG62XX" localSheetId="5" hidden="1">#REF!</definedName>
    <definedName name="BExMC8AZUTX8LG89K2JJR7ZG62XX" hidden="1">#REF!</definedName>
    <definedName name="BExMCA96YR10V72G2R0SCIKPZLIZ" localSheetId="4" hidden="1">#REF!</definedName>
    <definedName name="BExMCA96YR10V72G2R0SCIKPZLIZ" localSheetId="5" hidden="1">#REF!</definedName>
    <definedName name="BExMCA96YR10V72G2R0SCIKPZLIZ" hidden="1">#REF!</definedName>
    <definedName name="BExMCB5JU5I2VQDUBS4O42BTEVKI" localSheetId="4" hidden="1">#REF!</definedName>
    <definedName name="BExMCB5JU5I2VQDUBS4O42BTEVKI" localSheetId="5" hidden="1">#REF!</definedName>
    <definedName name="BExMCB5JU5I2VQDUBS4O42BTEVKI" hidden="1">#REF!</definedName>
    <definedName name="BExMCFSQFSEMPY5IXDIRKZDASDBR" localSheetId="4" hidden="1">#REF!</definedName>
    <definedName name="BExMCFSQFSEMPY5IXDIRKZDASDBR" localSheetId="5" hidden="1">#REF!</definedName>
    <definedName name="BExMCFSQFSEMPY5IXDIRKZDASDBR" hidden="1">#REF!</definedName>
    <definedName name="BExMCGUFAIU47IPVOIVWOZPLSX79" localSheetId="4" hidden="1">#REF!</definedName>
    <definedName name="BExMCGUFAIU47IPVOIVWOZPLSX79" localSheetId="5" hidden="1">#REF!</definedName>
    <definedName name="BExMCGUFAIU47IPVOIVWOZPLSX79" hidden="1">#REF!</definedName>
    <definedName name="BExMCMZOEYWVOOJ98TBHTTCS7XB8" localSheetId="4" hidden="1">#REF!</definedName>
    <definedName name="BExMCMZOEYWVOOJ98TBHTTCS7XB8" localSheetId="5" hidden="1">#REF!</definedName>
    <definedName name="BExMCMZOEYWVOOJ98TBHTTCS7XB8" hidden="1">#REF!</definedName>
    <definedName name="BExMCQQH8CGFPPPG70D6VV4J3XR6" localSheetId="4" hidden="1">#REF!</definedName>
    <definedName name="BExMCQQH8CGFPPPG70D6VV4J3XR6" localSheetId="5" hidden="1">#REF!</definedName>
    <definedName name="BExMCQQH8CGFPPPG70D6VV4J3XR6" hidden="1">#REF!</definedName>
    <definedName name="BExMCS8EF2W3FS9QADNKREYSI8P0" localSheetId="4" hidden="1">#REF!</definedName>
    <definedName name="BExMCS8EF2W3FS9QADNKREYSI8P0" localSheetId="5" hidden="1">#REF!</definedName>
    <definedName name="BExMCS8EF2W3FS9QADNKREYSI8P0" hidden="1">#REF!</definedName>
    <definedName name="BExMCUS7GSOM96J0HJ7EH0FFM2AC" localSheetId="4" hidden="1">#REF!</definedName>
    <definedName name="BExMCUS7GSOM96J0HJ7EH0FFM2AC" localSheetId="5" hidden="1">#REF!</definedName>
    <definedName name="BExMCUS7GSOM96J0HJ7EH0FFM2AC" hidden="1">#REF!</definedName>
    <definedName name="BExMCYTT6TVDWMJXO1NZANRTVNAN" localSheetId="4" hidden="1">#REF!</definedName>
    <definedName name="BExMCYTT6TVDWMJXO1NZANRTVNAN" localSheetId="5" hidden="1">#REF!</definedName>
    <definedName name="BExMCYTT6TVDWMJXO1NZANRTVNAN" hidden="1">#REF!</definedName>
    <definedName name="BExMD5F6IAV108XYJLXUO9HD0IT6" localSheetId="4" hidden="1">#REF!</definedName>
    <definedName name="BExMD5F6IAV108XYJLXUO9HD0IT6" localSheetId="5" hidden="1">#REF!</definedName>
    <definedName name="BExMD5F6IAV108XYJLXUO9HD0IT6" hidden="1">#REF!</definedName>
    <definedName name="BExMDANV66W9T3XAXID40XFJ0J93" localSheetId="4" hidden="1">#REF!</definedName>
    <definedName name="BExMDANV66W9T3XAXID40XFJ0J93" localSheetId="5" hidden="1">#REF!</definedName>
    <definedName name="BExMDANV66W9T3XAXID40XFJ0J93" hidden="1">#REF!</definedName>
    <definedName name="BExMDGD1KQP7NNR78X2ZX4FCBQ1S" localSheetId="4" hidden="1">#REF!</definedName>
    <definedName name="BExMDGD1KQP7NNR78X2ZX4FCBQ1S" localSheetId="5" hidden="1">#REF!</definedName>
    <definedName name="BExMDGD1KQP7NNR78X2ZX4FCBQ1S" hidden="1">#REF!</definedName>
    <definedName name="BExMDIRDK0DI8P86HB7WPH8QWLSQ" localSheetId="4" hidden="1">#REF!</definedName>
    <definedName name="BExMDIRDK0DI8P86HB7WPH8QWLSQ" localSheetId="5" hidden="1">#REF!</definedName>
    <definedName name="BExMDIRDK0DI8P86HB7WPH8QWLSQ" hidden="1">#REF!</definedName>
    <definedName name="BExMDPI2FVMORSWDDCVAJ85WYAYO" localSheetId="4" hidden="1">#REF!</definedName>
    <definedName name="BExMDPI2FVMORSWDDCVAJ85WYAYO" localSheetId="5" hidden="1">#REF!</definedName>
    <definedName name="BExMDPI2FVMORSWDDCVAJ85WYAYO" hidden="1">#REF!</definedName>
    <definedName name="BExMDUWB7VWHFFR266QXO46BNV2S" localSheetId="4" hidden="1">#REF!</definedName>
    <definedName name="BExMDUWB7VWHFFR266QXO46BNV2S" localSheetId="5" hidden="1">#REF!</definedName>
    <definedName name="BExMDUWB7VWHFFR266QXO46BNV2S" hidden="1">#REF!</definedName>
    <definedName name="BExME2U47N8LZG0BPJ49ANY5QVV2" localSheetId="4" hidden="1">#REF!</definedName>
    <definedName name="BExME2U47N8LZG0BPJ49ANY5QVV2" localSheetId="5" hidden="1">#REF!</definedName>
    <definedName name="BExME2U47N8LZG0BPJ49ANY5QVV2" hidden="1">#REF!</definedName>
    <definedName name="BExME5OOQT5THEZMTKUDCTJQJ75P" localSheetId="4" hidden="1">#REF!</definedName>
    <definedName name="BExME5OOQT5THEZMTKUDCTJQJ75P" localSheetId="5" hidden="1">#REF!</definedName>
    <definedName name="BExME5OOQT5THEZMTKUDCTJQJ75P" hidden="1">#REF!</definedName>
    <definedName name="BExME88DH5DUKMUFI9FNVECXFD2E" localSheetId="4" hidden="1">#REF!</definedName>
    <definedName name="BExME88DH5DUKMUFI9FNVECXFD2E" localSheetId="5" hidden="1">#REF!</definedName>
    <definedName name="BExME88DH5DUKMUFI9FNVECXFD2E" hidden="1">#REF!</definedName>
    <definedName name="BExME9A7MOGAK7YTTQYXP5DL6VYA" localSheetId="4" hidden="1">#REF!</definedName>
    <definedName name="BExME9A7MOGAK7YTTQYXP5DL6VYA" localSheetId="5" hidden="1">#REF!</definedName>
    <definedName name="BExME9A7MOGAK7YTTQYXP5DL6VYA" hidden="1">#REF!</definedName>
    <definedName name="BExMEIF7MG94HDIP9UUN2B1R7AP9" localSheetId="4" hidden="1">#REF!</definedName>
    <definedName name="BExMEIF7MG94HDIP9UUN2B1R7AP9" localSheetId="5" hidden="1">#REF!</definedName>
    <definedName name="BExMEIF7MG94HDIP9UUN2B1R7AP9" hidden="1">#REF!</definedName>
    <definedName name="BExMEOV9YFRY5C3GDLU60GIX10BY" localSheetId="4" hidden="1">#REF!</definedName>
    <definedName name="BExMEOV9YFRY5C3GDLU60GIX10BY" localSheetId="5" hidden="1">#REF!</definedName>
    <definedName name="BExMEOV9YFRY5C3GDLU60GIX10BY" hidden="1">#REF!</definedName>
    <definedName name="BExMEQ7OI6NAP3UP3UX0O5JKS0DV" localSheetId="4" hidden="1">#REF!</definedName>
    <definedName name="BExMEQ7OI6NAP3UP3UX0O5JKS0DV" localSheetId="5" hidden="1">#REF!</definedName>
    <definedName name="BExMEQ7OI6NAP3UP3UX0O5JKS0DV" hidden="1">#REF!</definedName>
    <definedName name="BExMEY09ESM4H2YGKEQQRYUD114R" localSheetId="4" hidden="1">#REF!</definedName>
    <definedName name="BExMEY09ESM4H2YGKEQQRYUD114R" localSheetId="5" hidden="1">#REF!</definedName>
    <definedName name="BExMEY09ESM4H2YGKEQQRYUD114R" hidden="1">#REF!</definedName>
    <definedName name="BExMF4G4IUPQY1Y5GEY5N3E04CL6" localSheetId="4" hidden="1">#REF!</definedName>
    <definedName name="BExMF4G4IUPQY1Y5GEY5N3E04CL6" localSheetId="5" hidden="1">#REF!</definedName>
    <definedName name="BExMF4G4IUPQY1Y5GEY5N3E04CL6" hidden="1">#REF!</definedName>
    <definedName name="BExMF5I0YYHYSHHGNQEI50YPTUFU" localSheetId="4" hidden="1">#REF!</definedName>
    <definedName name="BExMF5I0YYHYSHHGNQEI50YPTUFU" localSheetId="5" hidden="1">#REF!</definedName>
    <definedName name="BExMF5I0YYHYSHHGNQEI50YPTUFU" hidden="1">#REF!</definedName>
    <definedName name="BExMF9UIGYMOAQK0ELUWP0S0HZZY" localSheetId="4" hidden="1">#REF!</definedName>
    <definedName name="BExMF9UIGYMOAQK0ELUWP0S0HZZY" localSheetId="5" hidden="1">#REF!</definedName>
    <definedName name="BExMF9UIGYMOAQK0ELUWP0S0HZZY" hidden="1">#REF!</definedName>
    <definedName name="BExMFDLBSWFMRDYJ2DZETI3EXKN2" localSheetId="4" hidden="1">#REF!</definedName>
    <definedName name="BExMFDLBSWFMRDYJ2DZETI3EXKN2" localSheetId="5" hidden="1">#REF!</definedName>
    <definedName name="BExMFDLBSWFMRDYJ2DZETI3EXKN2" hidden="1">#REF!</definedName>
    <definedName name="BExMFLDTMRTCHKA37LQW67BG8D5C" localSheetId="4" hidden="1">#REF!</definedName>
    <definedName name="BExMFLDTMRTCHKA37LQW67BG8D5C" localSheetId="5" hidden="1">#REF!</definedName>
    <definedName name="BExMFLDTMRTCHKA37LQW67BG8D5C" hidden="1">#REF!</definedName>
    <definedName name="BExMFYPXA6CPPQEIQCZVJ1O8CC3D" localSheetId="4" hidden="1">#REF!</definedName>
    <definedName name="BExMFYPXA6CPPQEIQCZVJ1O8CC3D" localSheetId="5" hidden="1">#REF!</definedName>
    <definedName name="BExMFYPXA6CPPQEIQCZVJ1O8CC3D" hidden="1">#REF!</definedName>
    <definedName name="BExMG3IJ4BTO1ISLMJY91RJVU21M" localSheetId="4" hidden="1">#REF!</definedName>
    <definedName name="BExMG3IJ4BTO1ISLMJY91RJVU21M" localSheetId="5" hidden="1">#REF!</definedName>
    <definedName name="BExMG3IJ4BTO1ISLMJY91RJVU21M" hidden="1">#REF!</definedName>
    <definedName name="BExMG9NSK30KD01QX0UBN2VNRTG4" localSheetId="4" hidden="1">#REF!</definedName>
    <definedName name="BExMG9NSK30KD01QX0UBN2VNRTG4" localSheetId="5" hidden="1">#REF!</definedName>
    <definedName name="BExMG9NSK30KD01QX0UBN2VNRTG4" hidden="1">#REF!</definedName>
    <definedName name="BExMGD99CUH3CN5F5OWTFJPXIOC5" localSheetId="4" hidden="1">#REF!</definedName>
    <definedName name="BExMGD99CUH3CN5F5OWTFJPXIOC5" localSheetId="5" hidden="1">#REF!</definedName>
    <definedName name="BExMGD99CUH3CN5F5OWTFJPXIOC5" hidden="1">#REF!</definedName>
    <definedName name="BExMGG3PFIHPHX7NXB7HDFI3N12L" localSheetId="4" hidden="1">#REF!</definedName>
    <definedName name="BExMGG3PFIHPHX7NXB7HDFI3N12L" localSheetId="5" hidden="1">#REF!</definedName>
    <definedName name="BExMGG3PFIHPHX7NXB7HDFI3N12L" hidden="1">#REF!</definedName>
    <definedName name="BExMGGUQP0X7T5PIESJE86819NLZ" localSheetId="4" hidden="1">#REF!</definedName>
    <definedName name="BExMGGUQP0X7T5PIESJE86819NLZ" localSheetId="5" hidden="1">#REF!</definedName>
    <definedName name="BExMGGUQP0X7T5PIESJE86819NLZ" hidden="1">#REF!</definedName>
    <definedName name="BExMH3H9TW5TJCNU5Z1EWXP3BAEP" localSheetId="4" hidden="1">#REF!</definedName>
    <definedName name="BExMH3H9TW5TJCNU5Z1EWXP3BAEP" localSheetId="5" hidden="1">#REF!</definedName>
    <definedName name="BExMH3H9TW5TJCNU5Z1EWXP3BAEP" hidden="1">#REF!</definedName>
    <definedName name="BExMHOWPB34KPZ76M2KIX2C9R2VB" localSheetId="4" hidden="1">#REF!</definedName>
    <definedName name="BExMHOWPB34KPZ76M2KIX2C9R2VB" localSheetId="5" hidden="1">#REF!</definedName>
    <definedName name="BExMHOWPB34KPZ76M2KIX2C9R2VB" hidden="1">#REF!</definedName>
    <definedName name="BExMHSSYC6KVHA3QDTSYPN92TWMI" localSheetId="4" hidden="1">#REF!</definedName>
    <definedName name="BExMHSSYC6KVHA3QDTSYPN92TWMI" localSheetId="5" hidden="1">#REF!</definedName>
    <definedName name="BExMHSSYC6KVHA3QDTSYPN92TWMI" hidden="1">#REF!</definedName>
    <definedName name="BExMI0WA793SF41LQ40A28U8OXQY" localSheetId="4" hidden="1">#REF!</definedName>
    <definedName name="BExMI0WA793SF41LQ40A28U8OXQY" localSheetId="5" hidden="1">#REF!</definedName>
    <definedName name="BExMI0WA793SF41LQ40A28U8OXQY" hidden="1">#REF!</definedName>
    <definedName name="BExMI3AJ9477KDL4T9DHET4LJJTW" localSheetId="4" hidden="1">#REF!</definedName>
    <definedName name="BExMI3AJ9477KDL4T9DHET4LJJTW" localSheetId="5" hidden="1">#REF!</definedName>
    <definedName name="BExMI3AJ9477KDL4T9DHET4LJJTW" hidden="1">#REF!</definedName>
    <definedName name="BExMI58NHPZ1UTOZCYFOQPS8I7WN" localSheetId="4" hidden="1">#REF!</definedName>
    <definedName name="BExMI58NHPZ1UTOZCYFOQPS8I7WN" localSheetId="5" hidden="1">#REF!</definedName>
    <definedName name="BExMI58NHPZ1UTOZCYFOQPS8I7WN" hidden="1">#REF!</definedName>
    <definedName name="BExMI6L9KX05GAK523JFKICJMTA5" localSheetId="4" hidden="1">#REF!</definedName>
    <definedName name="BExMI6L9KX05GAK523JFKICJMTA5" localSheetId="5" hidden="1">#REF!</definedName>
    <definedName name="BExMI6L9KX05GAK523JFKICJMTA5" hidden="1">#REF!</definedName>
    <definedName name="BExMI6QQ20XHD0NWJUN741B37182" localSheetId="4" hidden="1">#REF!</definedName>
    <definedName name="BExMI6QQ20XHD0NWJUN741B37182" localSheetId="5" hidden="1">#REF!</definedName>
    <definedName name="BExMI6QQ20XHD0NWJUN741B37182" hidden="1">#REF!</definedName>
    <definedName name="BExMI7MYLMINF9AC59CYYVFGQJAY" localSheetId="4" hidden="1">#REF!</definedName>
    <definedName name="BExMI7MYLMINF9AC59CYYVFGQJAY" localSheetId="5" hidden="1">#REF!</definedName>
    <definedName name="BExMI7MYLMINF9AC59CYYVFGQJAY" hidden="1">#REF!</definedName>
    <definedName name="BExMI8JB94SBD9EMNJEK7Y2T6GYU" localSheetId="4" hidden="1">#REF!</definedName>
    <definedName name="BExMI8JB94SBD9EMNJEK7Y2T6GYU" localSheetId="5" hidden="1">#REF!</definedName>
    <definedName name="BExMI8JB94SBD9EMNJEK7Y2T6GYU" hidden="1">#REF!</definedName>
    <definedName name="BExMI8OS85YTW3KYVE4YD0R7Z6UV" localSheetId="4" hidden="1">#REF!</definedName>
    <definedName name="BExMI8OS85YTW3KYVE4YD0R7Z6UV" localSheetId="5" hidden="1">#REF!</definedName>
    <definedName name="BExMI8OS85YTW3KYVE4YD0R7Z6UV" hidden="1">#REF!</definedName>
    <definedName name="BExMIBOOZU40JS3F89OMPSRCE9MM" localSheetId="4" hidden="1">#REF!</definedName>
    <definedName name="BExMIBOOZU40JS3F89OMPSRCE9MM" localSheetId="5" hidden="1">#REF!</definedName>
    <definedName name="BExMIBOOZU40JS3F89OMPSRCE9MM" hidden="1">#REF!</definedName>
    <definedName name="BExMIHJ01IVQHPV5ZNO9UPQB64N8" localSheetId="4" hidden="1">#REF!</definedName>
    <definedName name="BExMIHJ01IVQHPV5ZNO9UPQB64N8" localSheetId="5" hidden="1">#REF!</definedName>
    <definedName name="BExMIHJ01IVQHPV5ZNO9UPQB64N8" hidden="1">#REF!</definedName>
    <definedName name="BExMIIQ5MBWSIHTFWAQADXMZC22Q" localSheetId="4" hidden="1">#REF!</definedName>
    <definedName name="BExMIIQ5MBWSIHTFWAQADXMZC22Q" localSheetId="5" hidden="1">#REF!</definedName>
    <definedName name="BExMIIQ5MBWSIHTFWAQADXMZC22Q" hidden="1">#REF!</definedName>
    <definedName name="BExMIL4I2GE866I25CR5JBLJWJ6A" localSheetId="4" hidden="1">#REF!</definedName>
    <definedName name="BExMIL4I2GE866I25CR5JBLJWJ6A" localSheetId="5" hidden="1">#REF!</definedName>
    <definedName name="BExMIL4I2GE866I25CR5JBLJWJ6A" hidden="1">#REF!</definedName>
    <definedName name="BExMIRKIPF27SNO82SPFSB3T5U17" localSheetId="4" hidden="1">#REF!</definedName>
    <definedName name="BExMIRKIPF27SNO82SPFSB3T5U17" localSheetId="5" hidden="1">#REF!</definedName>
    <definedName name="BExMIRKIPF27SNO82SPFSB3T5U17" hidden="1">#REF!</definedName>
    <definedName name="BExMITILFEELDXT62AREXCM0DX4R" localSheetId="4" hidden="1">#REF!</definedName>
    <definedName name="BExMITILFEELDXT62AREXCM0DX4R" localSheetId="5" hidden="1">#REF!</definedName>
    <definedName name="BExMITILFEELDXT62AREXCM0DX4R" hidden="1">#REF!</definedName>
    <definedName name="BExMIV0KC8555D5E42ZGWG15Y0MO" localSheetId="4" hidden="1">#REF!</definedName>
    <definedName name="BExMIV0KC8555D5E42ZGWG15Y0MO" localSheetId="5" hidden="1">#REF!</definedName>
    <definedName name="BExMIV0KC8555D5E42ZGWG15Y0MO" hidden="1">#REF!</definedName>
    <definedName name="BExMIZT6AN7E6YMW2S87CTCN2UXH" localSheetId="4" hidden="1">#REF!</definedName>
    <definedName name="BExMIZT6AN7E6YMW2S87CTCN2UXH" localSheetId="5" hidden="1">#REF!</definedName>
    <definedName name="BExMIZT6AN7E6YMW2S87CTCN2UXH" hidden="1">#REF!</definedName>
    <definedName name="BExMJ03XNEEQE05W28YBDN4G56JD" localSheetId="4" hidden="1">#REF!</definedName>
    <definedName name="BExMJ03XNEEQE05W28YBDN4G56JD" localSheetId="5" hidden="1">#REF!</definedName>
    <definedName name="BExMJ03XNEEQE05W28YBDN4G56JD" hidden="1">#REF!</definedName>
    <definedName name="BExMJ15T9F3475M0896SG60TN0SR" localSheetId="4" hidden="1">#REF!</definedName>
    <definedName name="BExMJ15T9F3475M0896SG60TN0SR" localSheetId="5" hidden="1">#REF!</definedName>
    <definedName name="BExMJ15T9F3475M0896SG60TN0SR" hidden="1">#REF!</definedName>
    <definedName name="BExMJ39CRE4I6SJI19LKWDKX3OQ2" localSheetId="4" hidden="1">#REF!</definedName>
    <definedName name="BExMJ39CRE4I6SJI19LKWDKX3OQ2" localSheetId="5" hidden="1">#REF!</definedName>
    <definedName name="BExMJ39CRE4I6SJI19LKWDKX3OQ2" hidden="1">#REF!</definedName>
    <definedName name="BExMJC8UI1MMXIJR29O1IWETLHH6" localSheetId="4" hidden="1">#REF!</definedName>
    <definedName name="BExMJC8UI1MMXIJR29O1IWETLHH6" localSheetId="5" hidden="1">#REF!</definedName>
    <definedName name="BExMJC8UI1MMXIJR29O1IWETLHH6" hidden="1">#REF!</definedName>
    <definedName name="BExMJNC8ZFB9DRFOJ961ZAJ8U3A8" localSheetId="4" hidden="1">#REF!</definedName>
    <definedName name="BExMJNC8ZFB9DRFOJ961ZAJ8U3A8" localSheetId="5" hidden="1">#REF!</definedName>
    <definedName name="BExMJNC8ZFB9DRFOJ961ZAJ8U3A8" hidden="1">#REF!</definedName>
    <definedName name="BExMJSA6JY35531TSI8ZQP6U7CDE" localSheetId="4" hidden="1">#REF!</definedName>
    <definedName name="BExMJSA6JY35531TSI8ZQP6U7CDE" localSheetId="5" hidden="1">#REF!</definedName>
    <definedName name="BExMJSA6JY35531TSI8ZQP6U7CDE" hidden="1">#REF!</definedName>
    <definedName name="BExMJTBV8A3D31W2IQHP9RDFPPHQ" localSheetId="4" hidden="1">#REF!</definedName>
    <definedName name="BExMJTBV8A3D31W2IQHP9RDFPPHQ" localSheetId="5" hidden="1">#REF!</definedName>
    <definedName name="BExMJTBV8A3D31W2IQHP9RDFPPHQ" hidden="1">#REF!</definedName>
    <definedName name="BExMK2RTXN4QJWEUNX002XK8VQP8" localSheetId="4" hidden="1">#REF!</definedName>
    <definedName name="BExMK2RTXN4QJWEUNX002XK8VQP8" localSheetId="5" hidden="1">#REF!</definedName>
    <definedName name="BExMK2RTXN4QJWEUNX002XK8VQP8" hidden="1">#REF!</definedName>
    <definedName name="BExMK3YZF17HAMXX3PO2KP6S46ZU" localSheetId="4" hidden="1">#REF!</definedName>
    <definedName name="BExMK3YZF17HAMXX3PO2KP6S46ZU" localSheetId="5" hidden="1">#REF!</definedName>
    <definedName name="BExMK3YZF17HAMXX3PO2KP6S46ZU" hidden="1">#REF!</definedName>
    <definedName name="BExMKBGQDUZ8AWXYHA3QVMSDVZ3D" localSheetId="4" hidden="1">#REF!</definedName>
    <definedName name="BExMKBGQDUZ8AWXYHA3QVMSDVZ3D" localSheetId="5" hidden="1">#REF!</definedName>
    <definedName name="BExMKBGQDUZ8AWXYHA3QVMSDVZ3D" hidden="1">#REF!</definedName>
    <definedName name="BExMKBM1467553LDFZRRKVSHN374" localSheetId="4" hidden="1">#REF!</definedName>
    <definedName name="BExMKBM1467553LDFZRRKVSHN374" localSheetId="5" hidden="1">#REF!</definedName>
    <definedName name="BExMKBM1467553LDFZRRKVSHN374" hidden="1">#REF!</definedName>
    <definedName name="BExMKGK5FJUC0AU8MABRGDC5ZM70" localSheetId="4" hidden="1">#REF!</definedName>
    <definedName name="BExMKGK5FJUC0AU8MABRGDC5ZM70" localSheetId="5" hidden="1">#REF!</definedName>
    <definedName name="BExMKGK5FJUC0AU8MABRGDC5ZM70" hidden="1">#REF!</definedName>
    <definedName name="BExMKISYVO6POIGSJWIW3PHDYL45" localSheetId="4" hidden="1">#REF!</definedName>
    <definedName name="BExMKISYVO6POIGSJWIW3PHDYL45" localSheetId="5" hidden="1">#REF!</definedName>
    <definedName name="BExMKISYVO6POIGSJWIW3PHDYL45" hidden="1">#REF!</definedName>
    <definedName name="BExMKSP1VOPPTKX4WEPT3LUKE8WQ" localSheetId="4" hidden="1">#REF!</definedName>
    <definedName name="BExMKSP1VOPPTKX4WEPT3LUKE8WQ" localSheetId="5" hidden="1">#REF!</definedName>
    <definedName name="BExMKSP1VOPPTKX4WEPT3LUKE8WQ" hidden="1">#REF!</definedName>
    <definedName name="BExMKTW7R5SOV4PHAFGHU3W73DYE" localSheetId="4" hidden="1">#REF!</definedName>
    <definedName name="BExMKTW7R5SOV4PHAFGHU3W73DYE" localSheetId="5" hidden="1">#REF!</definedName>
    <definedName name="BExMKTW7R5SOV4PHAFGHU3W73DYE" hidden="1">#REF!</definedName>
    <definedName name="BExMKU7051J2W1RQXGZGE62NBRUZ" localSheetId="4" hidden="1">#REF!</definedName>
    <definedName name="BExMKU7051J2W1RQXGZGE62NBRUZ" localSheetId="5" hidden="1">#REF!</definedName>
    <definedName name="BExMKU7051J2W1RQXGZGE62NBRUZ" hidden="1">#REF!</definedName>
    <definedName name="BExMKUN3WPECJR2XRID2R7GZRGNX" localSheetId="4" hidden="1">#REF!</definedName>
    <definedName name="BExMKUN3WPECJR2XRID2R7GZRGNX" localSheetId="5" hidden="1">#REF!</definedName>
    <definedName name="BExMKUN3WPECJR2XRID2R7GZRGNX" hidden="1">#REF!</definedName>
    <definedName name="BExMKZ535P011X4TNV16GCOH4H21" localSheetId="4" hidden="1">#REF!</definedName>
    <definedName name="BExMKZ535P011X4TNV16GCOH4H21" localSheetId="5" hidden="1">#REF!</definedName>
    <definedName name="BExMKZ535P011X4TNV16GCOH4H21" hidden="1">#REF!</definedName>
    <definedName name="BExML2VXA0E0WCJ13O00WFMOW4RI" localSheetId="4" hidden="1">#REF!</definedName>
    <definedName name="BExML2VXA0E0WCJ13O00WFMOW4RI" localSheetId="5" hidden="1">#REF!</definedName>
    <definedName name="BExML2VXA0E0WCJ13O00WFMOW4RI" hidden="1">#REF!</definedName>
    <definedName name="BExML3XQNDIMX55ZCHHXKUV3D6E6" localSheetId="4" hidden="1">#REF!</definedName>
    <definedName name="BExML3XQNDIMX55ZCHHXKUV3D6E6" localSheetId="5" hidden="1">#REF!</definedName>
    <definedName name="BExML3XQNDIMX55ZCHHXKUV3D6E6" hidden="1">#REF!</definedName>
    <definedName name="BExML5QGSWHLI18BGY4CGOTD3UWH" localSheetId="4" hidden="1">#REF!</definedName>
    <definedName name="BExML5QGSWHLI18BGY4CGOTD3UWH" localSheetId="5" hidden="1">#REF!</definedName>
    <definedName name="BExML5QGSWHLI18BGY4CGOTD3UWH" hidden="1">#REF!</definedName>
    <definedName name="BExML6MTWMIEAK6NWSBVYN98A7G9" localSheetId="4" hidden="1">#REF!</definedName>
    <definedName name="BExML6MTWMIEAK6NWSBVYN98A7G9" localSheetId="5" hidden="1">#REF!</definedName>
    <definedName name="BExML6MTWMIEAK6NWSBVYN98A7G9" hidden="1">#REF!</definedName>
    <definedName name="BExMLO5Z61RE85X8HHX2G4IU3AZW" localSheetId="4" hidden="1">#REF!</definedName>
    <definedName name="BExMLO5Z61RE85X8HHX2G4IU3AZW" localSheetId="5" hidden="1">#REF!</definedName>
    <definedName name="BExMLO5Z61RE85X8HHX2G4IU3AZW" hidden="1">#REF!</definedName>
    <definedName name="BExMLVI7UORSHM9FMO8S2EI0TMTS" localSheetId="4" hidden="1">#REF!</definedName>
    <definedName name="BExMLVI7UORSHM9FMO8S2EI0TMTS" localSheetId="5" hidden="1">#REF!</definedName>
    <definedName name="BExMLVI7UORSHM9FMO8S2EI0TMTS" hidden="1">#REF!</definedName>
    <definedName name="BExMM5UCOT2HSSN0ZIPZW55GSOVO" localSheetId="4" hidden="1">#REF!</definedName>
    <definedName name="BExMM5UCOT2HSSN0ZIPZW55GSOVO" localSheetId="5" hidden="1">#REF!</definedName>
    <definedName name="BExMM5UCOT2HSSN0ZIPZW55GSOVO" hidden="1">#REF!</definedName>
    <definedName name="BExMM8ZRS5RQ8H1H55RVPVTDL5NL" localSheetId="4" hidden="1">#REF!</definedName>
    <definedName name="BExMM8ZRS5RQ8H1H55RVPVTDL5NL" localSheetId="5" hidden="1">#REF!</definedName>
    <definedName name="BExMM8ZRS5RQ8H1H55RVPVTDL5NL" hidden="1">#REF!</definedName>
    <definedName name="BExMMH8EAZB09XXQ5X4LR0P4NHG9" localSheetId="4" hidden="1">#REF!</definedName>
    <definedName name="BExMMH8EAZB09XXQ5X4LR0P4NHG9" localSheetId="5" hidden="1">#REF!</definedName>
    <definedName name="BExMMH8EAZB09XXQ5X4LR0P4NHG9" hidden="1">#REF!</definedName>
    <definedName name="BExMMIQH5BABNZVCIQ7TBCQ10AY5" localSheetId="4" hidden="1">#REF!</definedName>
    <definedName name="BExMMIQH5BABNZVCIQ7TBCQ10AY5" localSheetId="5" hidden="1">#REF!</definedName>
    <definedName name="BExMMIQH5BABNZVCIQ7TBCQ10AY5" hidden="1">#REF!</definedName>
    <definedName name="BExMMNIZ2T7M22WECMUQXEF4NJ71" localSheetId="4" hidden="1">#REF!</definedName>
    <definedName name="BExMMNIZ2T7M22WECMUQXEF4NJ71" localSheetId="5" hidden="1">#REF!</definedName>
    <definedName name="BExMMNIZ2T7M22WECMUQXEF4NJ71" hidden="1">#REF!</definedName>
    <definedName name="BExMMPMIOU7BURTV0L1K6ACW9X73" localSheetId="4" hidden="1">#REF!</definedName>
    <definedName name="BExMMPMIOU7BURTV0L1K6ACW9X73" localSheetId="5" hidden="1">#REF!</definedName>
    <definedName name="BExMMPMIOU7BURTV0L1K6ACW9X73" hidden="1">#REF!</definedName>
    <definedName name="BExMMQ835AJDHS4B419SS645P67Q" localSheetId="4" hidden="1">#REF!</definedName>
    <definedName name="BExMMQ835AJDHS4B419SS645P67Q" localSheetId="5" hidden="1">#REF!</definedName>
    <definedName name="BExMMQ835AJDHS4B419SS645P67Q" hidden="1">#REF!</definedName>
    <definedName name="BExMMQ844A9KG2DK921WGK4O9YPZ" localSheetId="4" hidden="1">#REF!</definedName>
    <definedName name="BExMMQ844A9KG2DK921WGK4O9YPZ" localSheetId="5" hidden="1">#REF!</definedName>
    <definedName name="BExMMQ844A9KG2DK921WGK4O9YPZ" hidden="1">#REF!</definedName>
    <definedName name="BExMMQIUVPCOBISTEJJYNCCLUCPY" localSheetId="4" hidden="1">#REF!</definedName>
    <definedName name="BExMMQIUVPCOBISTEJJYNCCLUCPY" localSheetId="5" hidden="1">#REF!</definedName>
    <definedName name="BExMMQIUVPCOBISTEJJYNCCLUCPY" hidden="1">#REF!</definedName>
    <definedName name="BExMMSH37SF6GV4N9O9EW1APAZ1E" localSheetId="4" hidden="1">#REF!</definedName>
    <definedName name="BExMMSH37SF6GV4N9O9EW1APAZ1E" localSheetId="5" hidden="1">#REF!</definedName>
    <definedName name="BExMMSH37SF6GV4N9O9EW1APAZ1E" hidden="1">#REF!</definedName>
    <definedName name="BExMMTIXETA5VAKBSOFDD5SRU887" localSheetId="4" hidden="1">#REF!</definedName>
    <definedName name="BExMMTIXETA5VAKBSOFDD5SRU887" localSheetId="5" hidden="1">#REF!</definedName>
    <definedName name="BExMMTIXETA5VAKBSOFDD5SRU887" hidden="1">#REF!</definedName>
    <definedName name="BExMMV0P6P5YS3C35G0JYYHI7992" localSheetId="4" hidden="1">#REF!</definedName>
    <definedName name="BExMMV0P6P5YS3C35G0JYYHI7992" localSheetId="5" hidden="1">#REF!</definedName>
    <definedName name="BExMMV0P6P5YS3C35G0JYYHI7992" hidden="1">#REF!</definedName>
    <definedName name="BExMN1WVXE52MEF2NT3IVTY8KJQM" localSheetId="4" hidden="1">#REF!</definedName>
    <definedName name="BExMN1WVXE52MEF2NT3IVTY8KJQM" localSheetId="5" hidden="1">#REF!</definedName>
    <definedName name="BExMN1WVXE52MEF2NT3IVTY8KJQM" hidden="1">#REF!</definedName>
    <definedName name="BExMN2IH1J3S3D19MIV7YYZMS9DV" localSheetId="4" hidden="1">#REF!</definedName>
    <definedName name="BExMN2IH1J3S3D19MIV7YYZMS9DV" localSheetId="5" hidden="1">#REF!</definedName>
    <definedName name="BExMN2IH1J3S3D19MIV7YYZMS9DV" hidden="1">#REF!</definedName>
    <definedName name="BExMNAWJNSZ1W6QTQUX8O56Y0NF2" localSheetId="4" hidden="1">'[15]10.08.5 - 2008 Capital - TDBU'!#REF!</definedName>
    <definedName name="BExMNAWJNSZ1W6QTQUX8O56Y0NF2" localSheetId="5" hidden="1">'[15]10.08.5 - 2008 Capital - TDBU'!#REF!</definedName>
    <definedName name="BExMNAWJNSZ1W6QTQUX8O56Y0NF2" hidden="1">'[15]10.08.5 - 2008 Capital - TDBU'!#REF!</definedName>
    <definedName name="BExMNDR4V2VG5RFZDGTAGD3Q9PPG" localSheetId="4" hidden="1">#REF!</definedName>
    <definedName name="BExMNDR4V2VG5RFZDGTAGD3Q9PPG" localSheetId="5" hidden="1">#REF!</definedName>
    <definedName name="BExMNDR4V2VG5RFZDGTAGD3Q9PPG" hidden="1">#REF!</definedName>
    <definedName name="BExMNJLFWZBRN9PZF1IO9CYWV1B2" localSheetId="4" hidden="1">#REF!</definedName>
    <definedName name="BExMNJLFWZBRN9PZF1IO9CYWV1B2" localSheetId="5" hidden="1">#REF!</definedName>
    <definedName name="BExMNJLFWZBRN9PZF1IO9CYWV1B2" hidden="1">#REF!</definedName>
    <definedName name="BExMNKCJ0FA57YEUUAJE43U1QN5P" localSheetId="4" hidden="1">#REF!</definedName>
    <definedName name="BExMNKCJ0FA57YEUUAJE43U1QN5P" localSheetId="5" hidden="1">#REF!</definedName>
    <definedName name="BExMNKCJ0FA57YEUUAJE43U1QN5P" hidden="1">#REF!</definedName>
    <definedName name="BExMNKN5D1WEF2OOJVP6LZ6DLU3Y" localSheetId="4" hidden="1">#REF!</definedName>
    <definedName name="BExMNKN5D1WEF2OOJVP6LZ6DLU3Y" localSheetId="5" hidden="1">#REF!</definedName>
    <definedName name="BExMNKN5D1WEF2OOJVP6LZ6DLU3Y" hidden="1">#REF!</definedName>
    <definedName name="BExMNR38HMPLWAJRQ9MMS3ZAZ9IU" localSheetId="4" hidden="1">#REF!</definedName>
    <definedName name="BExMNR38HMPLWAJRQ9MMS3ZAZ9IU" localSheetId="5" hidden="1">#REF!</definedName>
    <definedName name="BExMNR38HMPLWAJRQ9MMS3ZAZ9IU" hidden="1">#REF!</definedName>
    <definedName name="BExMNRDZULKJMVY2VKIIRM2M5A1M" localSheetId="4" hidden="1">#REF!</definedName>
    <definedName name="BExMNRDZULKJMVY2VKIIRM2M5A1M" localSheetId="5" hidden="1">#REF!</definedName>
    <definedName name="BExMNRDZULKJMVY2VKIIRM2M5A1M" hidden="1">#REF!</definedName>
    <definedName name="BExMO9IOWKTWHO8LQJJQI5P3INWY" localSheetId="4" hidden="1">#REF!</definedName>
    <definedName name="BExMO9IOWKTWHO8LQJJQI5P3INWY" localSheetId="5" hidden="1">#REF!</definedName>
    <definedName name="BExMO9IOWKTWHO8LQJJQI5P3INWY" hidden="1">#REF!</definedName>
    <definedName name="BExMOI29DOEK5R1A5QZPUDKF7N6T" localSheetId="4" hidden="1">#REF!</definedName>
    <definedName name="BExMOI29DOEK5R1A5QZPUDKF7N6T" localSheetId="5" hidden="1">#REF!</definedName>
    <definedName name="BExMOI29DOEK5R1A5QZPUDKF7N6T" hidden="1">#REF!</definedName>
    <definedName name="BExMOIYOIL4KOXZBI7MJYXPIV1QJ" localSheetId="4" hidden="1">#REF!</definedName>
    <definedName name="BExMOIYOIL4KOXZBI7MJYXPIV1QJ" localSheetId="5" hidden="1">#REF!</definedName>
    <definedName name="BExMOIYOIL4KOXZBI7MJYXPIV1QJ" hidden="1">#REF!</definedName>
    <definedName name="BExMORI2ZA9JU0J28GT1ZAXP5A9C" localSheetId="4" hidden="1">#REF!</definedName>
    <definedName name="BExMORI2ZA9JU0J28GT1ZAXP5A9C" localSheetId="5" hidden="1">#REF!</definedName>
    <definedName name="BExMORI2ZA9JU0J28GT1ZAXP5A9C" hidden="1">#REF!</definedName>
    <definedName name="BExMPAJ5AJAXGKGK3F6H3ODS6RF4" localSheetId="4" hidden="1">#REF!</definedName>
    <definedName name="BExMPAJ5AJAXGKGK3F6H3ODS6RF4" localSheetId="5" hidden="1">#REF!</definedName>
    <definedName name="BExMPAJ5AJAXGKGK3F6H3ODS6RF4" hidden="1">#REF!</definedName>
    <definedName name="BExMPD2X55FFBVJ6CBUKNPROIOEU" localSheetId="4" hidden="1">#REF!</definedName>
    <definedName name="BExMPD2X55FFBVJ6CBUKNPROIOEU" localSheetId="5" hidden="1">#REF!</definedName>
    <definedName name="BExMPD2X55FFBVJ6CBUKNPROIOEU" hidden="1">#REF!</definedName>
    <definedName name="BExMPGZ848E38FUH1JBQN97DGWAT" localSheetId="4" hidden="1">#REF!</definedName>
    <definedName name="BExMPGZ848E38FUH1JBQN97DGWAT" localSheetId="5" hidden="1">#REF!</definedName>
    <definedName name="BExMPGZ848E38FUH1JBQN97DGWAT" hidden="1">#REF!</definedName>
    <definedName name="BExMPMTICOSMQENOFKQ18K0ZT4S8" localSheetId="4" hidden="1">#REF!</definedName>
    <definedName name="BExMPMTICOSMQENOFKQ18K0ZT4S8" localSheetId="5" hidden="1">#REF!</definedName>
    <definedName name="BExMPMTICOSMQENOFKQ18K0ZT4S8" hidden="1">#REF!</definedName>
    <definedName name="BExMPMZ07II0R4KGWQQ7PGS3RZS4" localSheetId="4" hidden="1">#REF!</definedName>
    <definedName name="BExMPMZ07II0R4KGWQQ7PGS3RZS4" localSheetId="5" hidden="1">#REF!</definedName>
    <definedName name="BExMPMZ07II0R4KGWQQ7PGS3RZS4" hidden="1">#REF!</definedName>
    <definedName name="BExMPOBH04JMDO6Z8DMSEJZM4ANN" localSheetId="4" hidden="1">#REF!</definedName>
    <definedName name="BExMPOBH04JMDO6Z8DMSEJZM4ANN" localSheetId="5" hidden="1">#REF!</definedName>
    <definedName name="BExMPOBH04JMDO6Z8DMSEJZM4ANN" hidden="1">#REF!</definedName>
    <definedName name="BExMPSD77XQ3HA6A4FZOJK8G2JP3" localSheetId="4" hidden="1">#REF!</definedName>
    <definedName name="BExMPSD77XQ3HA6A4FZOJK8G2JP3" localSheetId="5" hidden="1">#REF!</definedName>
    <definedName name="BExMPSD77XQ3HA6A4FZOJK8G2JP3" hidden="1">#REF!</definedName>
    <definedName name="BExMPT9KA5ZL7QPEO8EJSGDXUSF6" localSheetId="4" hidden="1">#REF!</definedName>
    <definedName name="BExMPT9KA5ZL7QPEO8EJSGDXUSF6" localSheetId="5" hidden="1">#REF!</definedName>
    <definedName name="BExMPT9KA5ZL7QPEO8EJSGDXUSF6" hidden="1">#REF!</definedName>
    <definedName name="BExMQ4I3Q7F0BMPHSFMFW9TZ87UD" localSheetId="4" hidden="1">#REF!</definedName>
    <definedName name="BExMQ4I3Q7F0BMPHSFMFW9TZ87UD" localSheetId="5" hidden="1">#REF!</definedName>
    <definedName name="BExMQ4I3Q7F0BMPHSFMFW9TZ87UD" hidden="1">#REF!</definedName>
    <definedName name="BExMQ4SWDWI4N16AZ0T5CJ6HH8WC" localSheetId="4" hidden="1">#REF!</definedName>
    <definedName name="BExMQ4SWDWI4N16AZ0T5CJ6HH8WC" localSheetId="5" hidden="1">#REF!</definedName>
    <definedName name="BExMQ4SWDWI4N16AZ0T5CJ6HH8WC" hidden="1">#REF!</definedName>
    <definedName name="BExMQ71WHW50GVX45JU951AGPLFQ" localSheetId="4" hidden="1">#REF!</definedName>
    <definedName name="BExMQ71WHW50GVX45JU951AGPLFQ" localSheetId="5" hidden="1">#REF!</definedName>
    <definedName name="BExMQ71WHW50GVX45JU951AGPLFQ" hidden="1">#REF!</definedName>
    <definedName name="BExMQGXSLPT4A6N47LE6FBVHWBOF" localSheetId="4" hidden="1">#REF!</definedName>
    <definedName name="BExMQGXSLPT4A6N47LE6FBVHWBOF" localSheetId="5" hidden="1">#REF!</definedName>
    <definedName name="BExMQGXSLPT4A6N47LE6FBVHWBOF" hidden="1">#REF!</definedName>
    <definedName name="BExMQSBR7PL4KLB1Q4961QO45Y4G" localSheetId="4" hidden="1">#REF!</definedName>
    <definedName name="BExMQSBR7PL4KLB1Q4961QO45Y4G" localSheetId="5" hidden="1">#REF!</definedName>
    <definedName name="BExMQSBR7PL4KLB1Q4961QO45Y4G" hidden="1">#REF!</definedName>
    <definedName name="BExMR1MA4I1X77714ZEPUVC8W398" localSheetId="4" hidden="1">#REF!</definedName>
    <definedName name="BExMR1MA4I1X77714ZEPUVC8W398" localSheetId="5" hidden="1">#REF!</definedName>
    <definedName name="BExMR1MA4I1X77714ZEPUVC8W398" hidden="1">#REF!</definedName>
    <definedName name="BExMR8YQHA7N77HGHY4Y6R30I3XT" localSheetId="4" hidden="1">#REF!</definedName>
    <definedName name="BExMR8YQHA7N77HGHY4Y6R30I3XT" localSheetId="5" hidden="1">#REF!</definedName>
    <definedName name="BExMR8YQHA7N77HGHY4Y6R30I3XT" hidden="1">#REF!</definedName>
    <definedName name="BExMRENOIARWRYOIVPDIEBVNRDO7" localSheetId="4" hidden="1">#REF!</definedName>
    <definedName name="BExMRENOIARWRYOIVPDIEBVNRDO7" localSheetId="5" hidden="1">#REF!</definedName>
    <definedName name="BExMRENOIARWRYOIVPDIEBVNRDO7" hidden="1">#REF!</definedName>
    <definedName name="BExMRQHUEHGF2FS4LCB0THFELGDI" localSheetId="4" hidden="1">#REF!</definedName>
    <definedName name="BExMRQHUEHGF2FS4LCB0THFELGDI" localSheetId="5" hidden="1">#REF!</definedName>
    <definedName name="BExMRQHUEHGF2FS4LCB0THFELGDI" hidden="1">#REF!</definedName>
    <definedName name="BExMRRJNUMGRSDD5GGKKGEIZ6FTS" localSheetId="4" hidden="1">#REF!</definedName>
    <definedName name="BExMRRJNUMGRSDD5GGKKGEIZ6FTS" localSheetId="5" hidden="1">#REF!</definedName>
    <definedName name="BExMRRJNUMGRSDD5GGKKGEIZ6FTS" hidden="1">#REF!</definedName>
    <definedName name="BExMRU3ACIU0RD2BNWO55LH5U2BR" localSheetId="4" hidden="1">#REF!</definedName>
    <definedName name="BExMRU3ACIU0RD2BNWO55LH5U2BR" localSheetId="5" hidden="1">#REF!</definedName>
    <definedName name="BExMRU3ACIU0RD2BNWO55LH5U2BR" hidden="1">#REF!</definedName>
    <definedName name="BExMS86DS3IHF2GL3USMAG2JZHWC" localSheetId="4" hidden="1">#REF!</definedName>
    <definedName name="BExMS86DS3IHF2GL3USMAG2JZHWC" localSheetId="5" hidden="1">#REF!</definedName>
    <definedName name="BExMS86DS3IHF2GL3USMAG2JZHWC" hidden="1">#REF!</definedName>
    <definedName name="BExMSCO8TZ680ZEYN2WP0KB738IZ" localSheetId="4" hidden="1">#REF!</definedName>
    <definedName name="BExMSCO8TZ680ZEYN2WP0KB738IZ" localSheetId="5" hidden="1">#REF!</definedName>
    <definedName name="BExMSCO8TZ680ZEYN2WP0KB738IZ" hidden="1">#REF!</definedName>
    <definedName name="BExMSQRCC40AP8BDUPL2I2DNC210" localSheetId="4" hidden="1">#REF!</definedName>
    <definedName name="BExMSQRCC40AP8BDUPL2I2DNC210" localSheetId="5" hidden="1">#REF!</definedName>
    <definedName name="BExMSQRCC40AP8BDUPL2I2DNC210" hidden="1">#REF!</definedName>
    <definedName name="BExO4J9LR712G00TVA82VNTG8O7H" localSheetId="4" hidden="1">#REF!</definedName>
    <definedName name="BExO4J9LR712G00TVA82VNTG8O7H" localSheetId="5" hidden="1">#REF!</definedName>
    <definedName name="BExO4J9LR712G00TVA82VNTG8O7H" hidden="1">#REF!</definedName>
    <definedName name="BExO4WGD4T7PXNGQYFD65V3BP906" localSheetId="4" hidden="1">'[15]10.08.5 - 2008 Capital - TDBU'!#REF!</definedName>
    <definedName name="BExO4WGD4T7PXNGQYFD65V3BP906" localSheetId="5" hidden="1">'[15]10.08.5 - 2008 Capital - TDBU'!#REF!</definedName>
    <definedName name="BExO4WGD4T7PXNGQYFD65V3BP906" hidden="1">'[15]10.08.5 - 2008 Capital - TDBU'!#REF!</definedName>
    <definedName name="BExO55G2KVZ7MIJ30N827CLH0I2A" localSheetId="4" hidden="1">#REF!</definedName>
    <definedName name="BExO55G2KVZ7MIJ30N827CLH0I2A" localSheetId="5" hidden="1">#REF!</definedName>
    <definedName name="BExO55G2KVZ7MIJ30N827CLH0I2A" hidden="1">#REF!</definedName>
    <definedName name="BExO5A8PZD9EUHC5CMPU6N3SQ15L" localSheetId="4" hidden="1">#REF!</definedName>
    <definedName name="BExO5A8PZD9EUHC5CMPU6N3SQ15L" localSheetId="5" hidden="1">#REF!</definedName>
    <definedName name="BExO5A8PZD9EUHC5CMPU6N3SQ15L" hidden="1">#REF!</definedName>
    <definedName name="BExO5XMAHL7CY3X0B1OPKZ28DCJ5" localSheetId="4" hidden="1">#REF!</definedName>
    <definedName name="BExO5XMAHL7CY3X0B1OPKZ28DCJ5" localSheetId="5" hidden="1">#REF!</definedName>
    <definedName name="BExO5XMAHL7CY3X0B1OPKZ28DCJ5" hidden="1">#REF!</definedName>
    <definedName name="BExO64NREBN75DKW0OMYAUWYVY5S" localSheetId="4" hidden="1">#REF!</definedName>
    <definedName name="BExO64NREBN75DKW0OMYAUWYVY5S" localSheetId="5" hidden="1">#REF!</definedName>
    <definedName name="BExO64NREBN75DKW0OMYAUWYVY5S" hidden="1">#REF!</definedName>
    <definedName name="BExO66LZJKY4PTQVREELI6POS4AY" localSheetId="4" hidden="1">#REF!</definedName>
    <definedName name="BExO66LZJKY4PTQVREELI6POS4AY" localSheetId="5" hidden="1">#REF!</definedName>
    <definedName name="BExO66LZJKY4PTQVREELI6POS4AY" hidden="1">#REF!</definedName>
    <definedName name="BExO6LLHCYTF7CIVHKAO0NMET14Q" localSheetId="4" hidden="1">#REF!</definedName>
    <definedName name="BExO6LLHCYTF7CIVHKAO0NMET14Q" localSheetId="5" hidden="1">#REF!</definedName>
    <definedName name="BExO6LLHCYTF7CIVHKAO0NMET14Q" hidden="1">#REF!</definedName>
    <definedName name="BExO6QE36OX39618EFGY819YKS0N" localSheetId="4" hidden="1">#REF!</definedName>
    <definedName name="BExO6QE36OX39618EFGY819YKS0N" localSheetId="5" hidden="1">#REF!</definedName>
    <definedName name="BExO6QE36OX39618EFGY819YKS0N" hidden="1">#REF!</definedName>
    <definedName name="BExO6Y6LB0P6L4JTH4J6TCB4OHW8" localSheetId="4" hidden="1">#REF!</definedName>
    <definedName name="BExO6Y6LB0P6L4JTH4J6TCB4OHW8" localSheetId="5" hidden="1">#REF!</definedName>
    <definedName name="BExO6Y6LB0P6L4JTH4J6TCB4OHW8" hidden="1">#REF!</definedName>
    <definedName name="BExO7OUQS3XTUQ2LDKGQ8AAQ3OJJ" localSheetId="4" hidden="1">#REF!</definedName>
    <definedName name="BExO7OUQS3XTUQ2LDKGQ8AAQ3OJJ" localSheetId="5" hidden="1">#REF!</definedName>
    <definedName name="BExO7OUQS3XTUQ2LDKGQ8AAQ3OJJ" hidden="1">#REF!</definedName>
    <definedName name="BExO7RUSODZC2NQZMT2AFSMV2ONF" localSheetId="4" hidden="1">#REF!</definedName>
    <definedName name="BExO7RUSODZC2NQZMT2AFSMV2ONF" localSheetId="5" hidden="1">#REF!</definedName>
    <definedName name="BExO7RUSODZC2NQZMT2AFSMV2ONF" hidden="1">#REF!</definedName>
    <definedName name="BExO7VLLWHHV7J25Z3RPF2PK6D8H" localSheetId="4" hidden="1">#REF!</definedName>
    <definedName name="BExO7VLLWHHV7J25Z3RPF2PK6D8H" localSheetId="5" hidden="1">#REF!</definedName>
    <definedName name="BExO7VLLWHHV7J25Z3RPF2PK6D8H" hidden="1">#REF!</definedName>
    <definedName name="BExO7WNA0JRE553ALPEZODW1ICID" localSheetId="4" hidden="1">#REF!</definedName>
    <definedName name="BExO7WNA0JRE553ALPEZODW1ICID" localSheetId="5" hidden="1">#REF!</definedName>
    <definedName name="BExO7WNA0JRE553ALPEZODW1ICID" hidden="1">#REF!</definedName>
    <definedName name="BExO85HMYXZJ7SONWBKKIAXMCI3C" localSheetId="4" hidden="1">#REF!</definedName>
    <definedName name="BExO85HMYXZJ7SONWBKKIAXMCI3C" localSheetId="5" hidden="1">#REF!</definedName>
    <definedName name="BExO85HMYXZJ7SONWBKKIAXMCI3C" hidden="1">#REF!</definedName>
    <definedName name="BExO863922O4PBGQMUNEQKGN3K96" localSheetId="4" hidden="1">#REF!</definedName>
    <definedName name="BExO863922O4PBGQMUNEQKGN3K96" localSheetId="5" hidden="1">#REF!</definedName>
    <definedName name="BExO863922O4PBGQMUNEQKGN3K96" hidden="1">#REF!</definedName>
    <definedName name="BExO89ZIOXN0HOKHY24F7HDZ87UT" localSheetId="4" hidden="1">#REF!</definedName>
    <definedName name="BExO89ZIOXN0HOKHY24F7HDZ87UT" localSheetId="5" hidden="1">#REF!</definedName>
    <definedName name="BExO89ZIOXN0HOKHY24F7HDZ87UT" hidden="1">#REF!</definedName>
    <definedName name="BExO8BXK76C9VFPKRARWMK6YTJ6O" localSheetId="4" hidden="1">#REF!</definedName>
    <definedName name="BExO8BXK76C9VFPKRARWMK6YTJ6O" localSheetId="5" hidden="1">#REF!</definedName>
    <definedName name="BExO8BXK76C9VFPKRARWMK6YTJ6O" hidden="1">#REF!</definedName>
    <definedName name="BExO8CDTBCABLEUD6PE2UM2EZ6C4" localSheetId="4" hidden="1">#REF!</definedName>
    <definedName name="BExO8CDTBCABLEUD6PE2UM2EZ6C4" localSheetId="5" hidden="1">#REF!</definedName>
    <definedName name="BExO8CDTBCABLEUD6PE2UM2EZ6C4" hidden="1">#REF!</definedName>
    <definedName name="BExO8I85NBW303RBA7RZM8Q42KKU" localSheetId="4" hidden="1">#REF!</definedName>
    <definedName name="BExO8I85NBW303RBA7RZM8Q42KKU" localSheetId="5" hidden="1">#REF!</definedName>
    <definedName name="BExO8I85NBW303RBA7RZM8Q42KKU" hidden="1">#REF!</definedName>
    <definedName name="BExO8IZ05ZG0XVOL3W41KBQE176A" localSheetId="4" hidden="1">#REF!</definedName>
    <definedName name="BExO8IZ05ZG0XVOL3W41KBQE176A" localSheetId="5" hidden="1">#REF!</definedName>
    <definedName name="BExO8IZ05ZG0XVOL3W41KBQE176A" hidden="1">#REF!</definedName>
    <definedName name="BExO8SK9JB6X989C2E50VDFI9589" localSheetId="4" hidden="1">#REF!</definedName>
    <definedName name="BExO8SK9JB6X989C2E50VDFI9589" localSheetId="5" hidden="1">#REF!</definedName>
    <definedName name="BExO8SK9JB6X989C2E50VDFI9589" hidden="1">#REF!</definedName>
    <definedName name="BExO8SPR4QWYLQRJDDPI2HTYU64C" localSheetId="4" hidden="1">#REF!</definedName>
    <definedName name="BExO8SPR4QWYLQRJDDPI2HTYU64C" localSheetId="5" hidden="1">#REF!</definedName>
    <definedName name="BExO8SPR4QWYLQRJDDPI2HTYU64C" hidden="1">#REF!</definedName>
    <definedName name="BExO8UTAGQWDBQZEEF4HUNMLQCVU" localSheetId="4" hidden="1">#REF!</definedName>
    <definedName name="BExO8UTAGQWDBQZEEF4HUNMLQCVU" localSheetId="5" hidden="1">#REF!</definedName>
    <definedName name="BExO8UTAGQWDBQZEEF4HUNMLQCVU" hidden="1">#REF!</definedName>
    <definedName name="BExO8ZWPPH977G7OJO9G8JR25ZG1" localSheetId="4" hidden="1">#REF!</definedName>
    <definedName name="BExO8ZWPPH977G7OJO9G8JR25ZG1" localSheetId="5" hidden="1">#REF!</definedName>
    <definedName name="BExO8ZWPPH977G7OJO9G8JR25ZG1" hidden="1">#REF!</definedName>
    <definedName name="BExO937E20IHMGQOZMECL3VZC7OX" localSheetId="4" hidden="1">#REF!</definedName>
    <definedName name="BExO937E20IHMGQOZMECL3VZC7OX" localSheetId="5" hidden="1">#REF!</definedName>
    <definedName name="BExO937E20IHMGQOZMECL3VZC7OX" hidden="1">#REF!</definedName>
    <definedName name="BExO94UTJKQQ7TJTTJRTSR70YVJC" localSheetId="4" hidden="1">#REF!</definedName>
    <definedName name="BExO94UTJKQQ7TJTTJRTSR70YVJC" localSheetId="5" hidden="1">#REF!</definedName>
    <definedName name="BExO94UTJKQQ7TJTTJRTSR70YVJC" hidden="1">#REF!</definedName>
    <definedName name="BExO9AZXF5CN7MTM11IM5SV2RXHY" localSheetId="4" hidden="1">#REF!</definedName>
    <definedName name="BExO9AZXF5CN7MTM11IM5SV2RXHY" localSheetId="5" hidden="1">#REF!</definedName>
    <definedName name="BExO9AZXF5CN7MTM11IM5SV2RXHY" hidden="1">#REF!</definedName>
    <definedName name="BExO9J3A438976RXIUX5U9SU5T55" localSheetId="4" hidden="1">#REF!</definedName>
    <definedName name="BExO9J3A438976RXIUX5U9SU5T55" localSheetId="5" hidden="1">#REF!</definedName>
    <definedName name="BExO9J3A438976RXIUX5U9SU5T55" hidden="1">#REF!</definedName>
    <definedName name="BExO9RS5RXFJ1911HL3CCK6M74EP" localSheetId="4" hidden="1">#REF!</definedName>
    <definedName name="BExO9RS5RXFJ1911HL3CCK6M74EP" localSheetId="5" hidden="1">#REF!</definedName>
    <definedName name="BExO9RS5RXFJ1911HL3CCK6M74EP" hidden="1">#REF!</definedName>
    <definedName name="BExO9SDRI1M6KMHXSG3AE5L0F2U3" localSheetId="4" hidden="1">#REF!</definedName>
    <definedName name="BExO9SDRI1M6KMHXSG3AE5L0F2U3" localSheetId="5" hidden="1">#REF!</definedName>
    <definedName name="BExO9SDRI1M6KMHXSG3AE5L0F2U3" hidden="1">#REF!</definedName>
    <definedName name="BExO9V2U2YXAY904GYYGU6TD8Y7M" localSheetId="4" hidden="1">#REF!</definedName>
    <definedName name="BExO9V2U2YXAY904GYYGU6TD8Y7M" localSheetId="5" hidden="1">#REF!</definedName>
    <definedName name="BExO9V2U2YXAY904GYYGU6TD8Y7M" hidden="1">#REF!</definedName>
    <definedName name="BExOAQ3GKCT7YZW1EMVU3EILSZL2" localSheetId="4" hidden="1">#REF!</definedName>
    <definedName name="BExOAQ3GKCT7YZW1EMVU3EILSZL2" localSheetId="5" hidden="1">#REF!</definedName>
    <definedName name="BExOAQ3GKCT7YZW1EMVU3EILSZL2" hidden="1">#REF!</definedName>
    <definedName name="BExOAULC4L2CQJSFPGMEJUUTI5B1" localSheetId="4" hidden="1">#REF!</definedName>
    <definedName name="BExOAULC4L2CQJSFPGMEJUUTI5B1" localSheetId="5" hidden="1">#REF!</definedName>
    <definedName name="BExOAULC4L2CQJSFPGMEJUUTI5B1" hidden="1">#REF!</definedName>
    <definedName name="BExOAZU2Y521ZUPN4R2HWBIUQKKR" localSheetId="4" hidden="1">#REF!</definedName>
    <definedName name="BExOAZU2Y521ZUPN4R2HWBIUQKKR" localSheetId="5" hidden="1">#REF!</definedName>
    <definedName name="BExOAZU2Y521ZUPN4R2HWBIUQKKR" hidden="1">#REF!</definedName>
    <definedName name="BExOB9KT2THGV4SPLDVFTFXS4B14" localSheetId="4" hidden="1">#REF!</definedName>
    <definedName name="BExOB9KT2THGV4SPLDVFTFXS4B14" localSheetId="5" hidden="1">#REF!</definedName>
    <definedName name="BExOB9KT2THGV4SPLDVFTFXS4B14" hidden="1">#REF!</definedName>
    <definedName name="BExOBEZ0IE2WBEYY3D3CMRI72N1K" localSheetId="4" hidden="1">#REF!</definedName>
    <definedName name="BExOBEZ0IE2WBEYY3D3CMRI72N1K" localSheetId="5" hidden="1">#REF!</definedName>
    <definedName name="BExOBEZ0IE2WBEYY3D3CMRI72N1K" hidden="1">#REF!</definedName>
    <definedName name="BExOBIPU8760ITY0C8N27XZ3KWEF" localSheetId="4" hidden="1">#REF!</definedName>
    <definedName name="BExOBIPU8760ITY0C8N27XZ3KWEF" localSheetId="5" hidden="1">#REF!</definedName>
    <definedName name="BExOBIPU8760ITY0C8N27XZ3KWEF" hidden="1">#REF!</definedName>
    <definedName name="BExOBM0I5L0MZ1G4H9MGMD87SBMZ" localSheetId="4" hidden="1">#REF!</definedName>
    <definedName name="BExOBM0I5L0MZ1G4H9MGMD87SBMZ" localSheetId="5" hidden="1">#REF!</definedName>
    <definedName name="BExOBM0I5L0MZ1G4H9MGMD87SBMZ" hidden="1">#REF!</definedName>
    <definedName name="BExOBOUXMP88KJY2BX2JLUJH5N0K" localSheetId="4" hidden="1">#REF!</definedName>
    <definedName name="BExOBOUXMP88KJY2BX2JLUJH5N0K" localSheetId="5" hidden="1">#REF!</definedName>
    <definedName name="BExOBOUXMP88KJY2BX2JLUJH5N0K" hidden="1">#REF!</definedName>
    <definedName name="BExOBP0FKQ4SVR59FB48UNLKCOR6" localSheetId="4" hidden="1">#REF!</definedName>
    <definedName name="BExOBP0FKQ4SVR59FB48UNLKCOR6" localSheetId="5" hidden="1">#REF!</definedName>
    <definedName name="BExOBP0FKQ4SVR59FB48UNLKCOR6" hidden="1">#REF!</definedName>
    <definedName name="BExOBXURJP8XL4VX0LAH1M4VR4VL" localSheetId="4" hidden="1">#REF!</definedName>
    <definedName name="BExOBXURJP8XL4VX0LAH1M4VR4VL" localSheetId="5" hidden="1">#REF!</definedName>
    <definedName name="BExOBXURJP8XL4VX0LAH1M4VR4VL" hidden="1">#REF!</definedName>
    <definedName name="BExOBYAVUCQ0IGM0Y6A75QHP0Q1A" localSheetId="4" hidden="1">#REF!</definedName>
    <definedName name="BExOBYAVUCQ0IGM0Y6A75QHP0Q1A" localSheetId="5" hidden="1">#REF!</definedName>
    <definedName name="BExOBYAVUCQ0IGM0Y6A75QHP0Q1A" hidden="1">#REF!</definedName>
    <definedName name="BExOC3UEHB1CZNINSQHZANWJYKR8" localSheetId="4" hidden="1">#REF!</definedName>
    <definedName name="BExOC3UEHB1CZNINSQHZANWJYKR8" localSheetId="5" hidden="1">#REF!</definedName>
    <definedName name="BExOC3UEHB1CZNINSQHZANWJYKR8" hidden="1">#REF!</definedName>
    <definedName name="BExOCBSF3XGO9YJ23LX2H78VOUR7" localSheetId="4" hidden="1">#REF!</definedName>
    <definedName name="BExOCBSF3XGO9YJ23LX2H78VOUR7" localSheetId="5" hidden="1">#REF!</definedName>
    <definedName name="BExOCBSF3XGO9YJ23LX2H78VOUR7" hidden="1">#REF!</definedName>
    <definedName name="BExOCHBYK42SX24MJ239H6G9OJ8E" localSheetId="4" hidden="1">#REF!</definedName>
    <definedName name="BExOCHBYK42SX24MJ239H6G9OJ8E" localSheetId="5" hidden="1">#REF!</definedName>
    <definedName name="BExOCHBYK42SX24MJ239H6G9OJ8E" hidden="1">#REF!</definedName>
    <definedName name="BExOCKXFMOW6WPFEVX1I7R7FNDSS" localSheetId="4" hidden="1">#REF!</definedName>
    <definedName name="BExOCKXFMOW6WPFEVX1I7R7FNDSS" localSheetId="5" hidden="1">#REF!</definedName>
    <definedName name="BExOCKXFMOW6WPFEVX1I7R7FNDSS" hidden="1">#REF!</definedName>
    <definedName name="BExOCYEXOB95DH5NOB0M5NOYX398" localSheetId="4" hidden="1">#REF!</definedName>
    <definedName name="BExOCYEXOB95DH5NOB0M5NOYX398" localSheetId="5" hidden="1">#REF!</definedName>
    <definedName name="BExOCYEXOB95DH5NOB0M5NOYX398" hidden="1">#REF!</definedName>
    <definedName name="BExOD4ERMDMFD8X1016N4EXOUR0S" localSheetId="4" hidden="1">#REF!</definedName>
    <definedName name="BExOD4ERMDMFD8X1016N4EXOUR0S" localSheetId="5" hidden="1">#REF!</definedName>
    <definedName name="BExOD4ERMDMFD8X1016N4EXOUR0S" hidden="1">#REF!</definedName>
    <definedName name="BExOD55RS7BQUHRQ6H3USVGKR0P7" localSheetId="4" hidden="1">#REF!</definedName>
    <definedName name="BExOD55RS7BQUHRQ6H3USVGKR0P7" localSheetId="5" hidden="1">#REF!</definedName>
    <definedName name="BExOD55RS7BQUHRQ6H3USVGKR0P7" hidden="1">#REF!</definedName>
    <definedName name="BExOD7UQ6G3P86ZLZV0GY79H7VLL" localSheetId="4" hidden="1">#REF!</definedName>
    <definedName name="BExOD7UQ6G3P86ZLZV0GY79H7VLL" localSheetId="5" hidden="1">#REF!</definedName>
    <definedName name="BExOD7UQ6G3P86ZLZV0GY79H7VLL" hidden="1">#REF!</definedName>
    <definedName name="BExODEWDDEABM4ZY3XREJIBZ8IVP" localSheetId="4" hidden="1">#REF!</definedName>
    <definedName name="BExODEWDDEABM4ZY3XREJIBZ8IVP" localSheetId="5" hidden="1">#REF!</definedName>
    <definedName name="BExODEWDDEABM4ZY3XREJIBZ8IVP" hidden="1">#REF!</definedName>
    <definedName name="BExODNLAA1L7WQ9ZQX6A1ZOXK9VR" localSheetId="4" hidden="1">#REF!</definedName>
    <definedName name="BExODNLAA1L7WQ9ZQX6A1ZOXK9VR" localSheetId="5" hidden="1">#REF!</definedName>
    <definedName name="BExODNLAA1L7WQ9ZQX6A1ZOXK9VR" hidden="1">#REF!</definedName>
    <definedName name="BExODZFEIWV26E8RFU7XQYX1J458" localSheetId="4" hidden="1">#REF!</definedName>
    <definedName name="BExODZFEIWV26E8RFU7XQYX1J458" localSheetId="5" hidden="1">#REF!</definedName>
    <definedName name="BExODZFEIWV26E8RFU7XQYX1J458" hidden="1">#REF!</definedName>
    <definedName name="BExOEBKG55EROA2VL360A06LKASE" localSheetId="4" hidden="1">#REF!</definedName>
    <definedName name="BExOEBKG55EROA2VL360A06LKASE" localSheetId="5" hidden="1">#REF!</definedName>
    <definedName name="BExOEBKG55EROA2VL360A06LKASE" hidden="1">#REF!</definedName>
    <definedName name="BExOED2F7B5GEHKVIWGRV2BCDE2Y" localSheetId="4" hidden="1">#REF!</definedName>
    <definedName name="BExOED2F7B5GEHKVIWGRV2BCDE2Y" localSheetId="5" hidden="1">#REF!</definedName>
    <definedName name="BExOED2F7B5GEHKVIWGRV2BCDE2Y" hidden="1">#REF!</definedName>
    <definedName name="BExOERG5LWXYYEN1DY1H2FWRJS9T" localSheetId="4" hidden="1">#REF!</definedName>
    <definedName name="BExOERG5LWXYYEN1DY1H2FWRJS9T" localSheetId="5" hidden="1">#REF!</definedName>
    <definedName name="BExOERG5LWXYYEN1DY1H2FWRJS9T" hidden="1">#REF!</definedName>
    <definedName name="BExOEV1S6JJVO5PP4BZ20SNGZR7D" localSheetId="4" hidden="1">#REF!</definedName>
    <definedName name="BExOEV1S6JJVO5PP4BZ20SNGZR7D" localSheetId="5" hidden="1">#REF!</definedName>
    <definedName name="BExOEV1S6JJVO5PP4BZ20SNGZR7D" hidden="1">#REF!</definedName>
    <definedName name="BExOF2U4Y5JYM0GUBGC0U2UH931Y" localSheetId="4" hidden="1">#REF!</definedName>
    <definedName name="BExOF2U4Y5JYM0GUBGC0U2UH931Y" localSheetId="5" hidden="1">#REF!</definedName>
    <definedName name="BExOF2U4Y5JYM0GUBGC0U2UH931Y" hidden="1">#REF!</definedName>
    <definedName name="BExOF6VWODFNH2HUFTQI5L0UHNQ9" localSheetId="4" hidden="1">'[15]10.08.5 - 2008 Capital - TDBU'!#REF!</definedName>
    <definedName name="BExOF6VWODFNH2HUFTQI5L0UHNQ9" localSheetId="5" hidden="1">'[15]10.08.5 - 2008 Capital - TDBU'!#REF!</definedName>
    <definedName name="BExOF6VWODFNH2HUFTQI5L0UHNQ9" hidden="1">'[15]10.08.5 - 2008 Capital - TDBU'!#REF!</definedName>
    <definedName name="BExOFEDNCYI2TPTMQ8SJN3AW4YMF" localSheetId="4" hidden="1">#REF!</definedName>
    <definedName name="BExOFEDNCYI2TPTMQ8SJN3AW4YMF" localSheetId="5" hidden="1">#REF!</definedName>
    <definedName name="BExOFEDNCYI2TPTMQ8SJN3AW4YMF" hidden="1">#REF!</definedName>
    <definedName name="BExOFGRSPF8UTG0K1OGA8LX12P37" localSheetId="4" hidden="1">#REF!</definedName>
    <definedName name="BExOFGRSPF8UTG0K1OGA8LX12P37" localSheetId="5" hidden="1">#REF!</definedName>
    <definedName name="BExOFGRSPF8UTG0K1OGA8LX12P37" hidden="1">#REF!</definedName>
    <definedName name="BExOFVLXVD6RVHSQO8KZOOACSV24" localSheetId="4" hidden="1">#REF!</definedName>
    <definedName name="BExOFVLXVD6RVHSQO8KZOOACSV24" localSheetId="5" hidden="1">#REF!</definedName>
    <definedName name="BExOFVLXVD6RVHSQO8KZOOACSV24" hidden="1">#REF!</definedName>
    <definedName name="BExOG2SW3XOGP9VAPQ3THV3VWV12" localSheetId="4" hidden="1">#REF!</definedName>
    <definedName name="BExOG2SW3XOGP9VAPQ3THV3VWV12" localSheetId="5" hidden="1">#REF!</definedName>
    <definedName name="BExOG2SW3XOGP9VAPQ3THV3VWV12" hidden="1">#REF!</definedName>
    <definedName name="BExOG45J81K4OPA40KW5VQU54KY3" localSheetId="4" hidden="1">#REF!</definedName>
    <definedName name="BExOG45J81K4OPA40KW5VQU54KY3" localSheetId="5" hidden="1">#REF!</definedName>
    <definedName name="BExOG45J81K4OPA40KW5VQU54KY3" hidden="1">#REF!</definedName>
    <definedName name="BExOGBXX51PO4FXDL42WFPKYU6Y9" localSheetId="4" hidden="1">#REF!</definedName>
    <definedName name="BExOGBXX51PO4FXDL42WFPKYU6Y9" localSheetId="5" hidden="1">#REF!</definedName>
    <definedName name="BExOGBXX51PO4FXDL42WFPKYU6Y9" hidden="1">#REF!</definedName>
    <definedName name="BExOGFE2SCL8HHT4DFAXKLUTJZOG" localSheetId="4" hidden="1">#REF!</definedName>
    <definedName name="BExOGFE2SCL8HHT4DFAXKLUTJZOG" localSheetId="5" hidden="1">#REF!</definedName>
    <definedName name="BExOGFE2SCL8HHT4DFAXKLUTJZOG" hidden="1">#REF!</definedName>
    <definedName name="BExOGT6D0LJ3C22RDW8COECKB1J5" localSheetId="4" hidden="1">#REF!</definedName>
    <definedName name="BExOGT6D0LJ3C22RDW8COECKB1J5" localSheetId="5" hidden="1">#REF!</definedName>
    <definedName name="BExOGT6D0LJ3C22RDW8COECKB1J5" hidden="1">#REF!</definedName>
    <definedName name="BExOGTMI1HT31M1RGWVRAVHAK7DE" localSheetId="4" hidden="1">#REF!</definedName>
    <definedName name="BExOGTMI1HT31M1RGWVRAVHAK7DE" localSheetId="5" hidden="1">#REF!</definedName>
    <definedName name="BExOGTMI1HT31M1RGWVRAVHAK7DE" hidden="1">#REF!</definedName>
    <definedName name="BExOGXO9JE5XSE9GC3I6O21UEKAO" localSheetId="4" hidden="1">#REF!</definedName>
    <definedName name="BExOGXO9JE5XSE9GC3I6O21UEKAO" localSheetId="5" hidden="1">#REF!</definedName>
    <definedName name="BExOGXO9JE5XSE9GC3I6O21UEKAO" hidden="1">#REF!</definedName>
    <definedName name="BExOH9ICZ13C1LAW8OTYTR9S7ZP3" localSheetId="4" hidden="1">#REF!</definedName>
    <definedName name="BExOH9ICZ13C1LAW8OTYTR9S7ZP3" localSheetId="5" hidden="1">#REF!</definedName>
    <definedName name="BExOH9ICZ13C1LAW8OTYTR9S7ZP3" hidden="1">#REF!</definedName>
    <definedName name="BExOHCI9MFNF9Y2P8D4LJGJ5B5CB" localSheetId="4" hidden="1">#REF!</definedName>
    <definedName name="BExOHCI9MFNF9Y2P8D4LJGJ5B5CB" localSheetId="5" hidden="1">#REF!</definedName>
    <definedName name="BExOHCI9MFNF9Y2P8D4LJGJ5B5CB" hidden="1">#REF!</definedName>
    <definedName name="BExOHL75H3OT4WAKKPUXIVXWFVDS" localSheetId="4" hidden="1">#REF!</definedName>
    <definedName name="BExOHL75H3OT4WAKKPUXIVXWFVDS" localSheetId="5" hidden="1">#REF!</definedName>
    <definedName name="BExOHL75H3OT4WAKKPUXIVXWFVDS" hidden="1">#REF!</definedName>
    <definedName name="BExOHLHXXJL6363CC082M9M5VVXQ" localSheetId="4" hidden="1">#REF!</definedName>
    <definedName name="BExOHLHXXJL6363CC082M9M5VVXQ" localSheetId="5" hidden="1">#REF!</definedName>
    <definedName name="BExOHLHXXJL6363CC082M9M5VVXQ" hidden="1">#REF!</definedName>
    <definedName name="BExOHNAO5UDXSO73BK2ARHWKS90Y" localSheetId="4" hidden="1">#REF!</definedName>
    <definedName name="BExOHNAO5UDXSO73BK2ARHWKS90Y" localSheetId="5" hidden="1">#REF!</definedName>
    <definedName name="BExOHNAO5UDXSO73BK2ARHWKS90Y" hidden="1">#REF!</definedName>
    <definedName name="BExOHNLFZGEVXCTJ9CWMJJS7C98A" localSheetId="4" hidden="1">#REF!</definedName>
    <definedName name="BExOHNLFZGEVXCTJ9CWMJJS7C98A" localSheetId="5" hidden="1">#REF!</definedName>
    <definedName name="BExOHNLFZGEVXCTJ9CWMJJS7C98A" hidden="1">#REF!</definedName>
    <definedName name="BExOHR1G1I9A9CI1HG94EWBLWNM2" localSheetId="4" hidden="1">#REF!</definedName>
    <definedName name="BExOHR1G1I9A9CI1HG94EWBLWNM2" localSheetId="5" hidden="1">#REF!</definedName>
    <definedName name="BExOHR1G1I9A9CI1HG94EWBLWNM2" hidden="1">#REF!</definedName>
    <definedName name="BExOHTQPP8LQ98L6PYUI6QW08YID" localSheetId="4" hidden="1">#REF!</definedName>
    <definedName name="BExOHTQPP8LQ98L6PYUI6QW08YID" localSheetId="5" hidden="1">#REF!</definedName>
    <definedName name="BExOHTQPP8LQ98L6PYUI6QW08YID" hidden="1">#REF!</definedName>
    <definedName name="BExOHX6Q6NJI793PGX59O5EKTP4G" localSheetId="4" hidden="1">#REF!</definedName>
    <definedName name="BExOHX6Q6NJI793PGX59O5EKTP4G" localSheetId="5" hidden="1">#REF!</definedName>
    <definedName name="BExOHX6Q6NJI793PGX59O5EKTP4G" hidden="1">#REF!</definedName>
    <definedName name="BExOI5VMTHH7Y8MQQ1N635CHYI0P" localSheetId="4" hidden="1">#REF!</definedName>
    <definedName name="BExOI5VMTHH7Y8MQQ1N635CHYI0P" localSheetId="5" hidden="1">#REF!</definedName>
    <definedName name="BExOI5VMTHH7Y8MQQ1N635CHYI0P" hidden="1">#REF!</definedName>
    <definedName name="BExOIEVCP4Y6VDS23AK84MCYYHRT" localSheetId="4" hidden="1">#REF!</definedName>
    <definedName name="BExOIEVCP4Y6VDS23AK84MCYYHRT" localSheetId="5" hidden="1">#REF!</definedName>
    <definedName name="BExOIEVCP4Y6VDS23AK84MCYYHRT" hidden="1">#REF!</definedName>
    <definedName name="BExOIHPQIXR0NDR5WD01BZKPKEO3" localSheetId="4" hidden="1">#REF!</definedName>
    <definedName name="BExOIHPQIXR0NDR5WD01BZKPKEO3" localSheetId="5" hidden="1">#REF!</definedName>
    <definedName name="BExOIHPQIXR0NDR5WD01BZKPKEO3" hidden="1">#REF!</definedName>
    <definedName name="BExOIK437LIDQQW9LPBD4ZIP504X" localSheetId="4" hidden="1">#REF!</definedName>
    <definedName name="BExOIK437LIDQQW9LPBD4ZIP504X" localSheetId="5" hidden="1">#REF!</definedName>
    <definedName name="BExOIK437LIDQQW9LPBD4ZIP504X" hidden="1">#REF!</definedName>
    <definedName name="BExOIM7L0Z3LSII9P7ZTV4KJ8RMA" localSheetId="4" hidden="1">#REF!</definedName>
    <definedName name="BExOIM7L0Z3LSII9P7ZTV4KJ8RMA" localSheetId="5" hidden="1">#REF!</definedName>
    <definedName name="BExOIM7L0Z3LSII9P7ZTV4KJ8RMA" hidden="1">#REF!</definedName>
    <definedName name="BExOIRR9MU1G575D1ZA3HFPLOPHO" localSheetId="4" hidden="1">#REF!</definedName>
    <definedName name="BExOIRR9MU1G575D1ZA3HFPLOPHO" localSheetId="5" hidden="1">#REF!</definedName>
    <definedName name="BExOIRR9MU1G575D1ZA3HFPLOPHO" hidden="1">#REF!</definedName>
    <definedName name="BExOIWJVMJ6MG6JC4SPD1L00OHU1" localSheetId="4" hidden="1">#REF!</definedName>
    <definedName name="BExOIWJVMJ6MG6JC4SPD1L00OHU1" localSheetId="5" hidden="1">#REF!</definedName>
    <definedName name="BExOIWJVMJ6MG6JC4SPD1L00OHU1" hidden="1">#REF!</definedName>
    <definedName name="BExOIYCN8Z4JK3OOG86KYUCV0ME8" localSheetId="4" hidden="1">#REF!</definedName>
    <definedName name="BExOIYCN8Z4JK3OOG86KYUCV0ME8" localSheetId="5" hidden="1">#REF!</definedName>
    <definedName name="BExOIYCN8Z4JK3OOG86KYUCV0ME8" hidden="1">#REF!</definedName>
    <definedName name="BExOJ1HV93EOH7BOVAII53VPS2G2" localSheetId="4" hidden="1">#REF!</definedName>
    <definedName name="BExOJ1HV93EOH7BOVAII53VPS2G2" localSheetId="5" hidden="1">#REF!</definedName>
    <definedName name="BExOJ1HV93EOH7BOVAII53VPS2G2" hidden="1">#REF!</definedName>
    <definedName name="BExOJ3AKZ9BCBZT3KD8WMSLK6MN2" localSheetId="4" hidden="1">#REF!</definedName>
    <definedName name="BExOJ3AKZ9BCBZT3KD8WMSLK6MN2" localSheetId="5" hidden="1">#REF!</definedName>
    <definedName name="BExOJ3AKZ9BCBZT3KD8WMSLK6MN2" hidden="1">#REF!</definedName>
    <definedName name="BExOJ3FWAWMR29DR11VER2OQPUJT" localSheetId="4" hidden="1">#REF!</definedName>
    <definedName name="BExOJ3FWAWMR29DR11VER2OQPUJT" localSheetId="5" hidden="1">#REF!</definedName>
    <definedName name="BExOJ3FWAWMR29DR11VER2OQPUJT" hidden="1">#REF!</definedName>
    <definedName name="BExOJ7XQK71I4YZDD29AKOOWZ47E" localSheetId="4" hidden="1">#REF!</definedName>
    <definedName name="BExOJ7XQK71I4YZDD29AKOOWZ47E" localSheetId="5" hidden="1">#REF!</definedName>
    <definedName name="BExOJ7XQK71I4YZDD29AKOOWZ47E" hidden="1">#REF!</definedName>
    <definedName name="BExOJM0W6XGSW5MXPTTX0GNF6SFT" localSheetId="4" hidden="1">#REF!</definedName>
    <definedName name="BExOJM0W6XGSW5MXPTTX0GNF6SFT" localSheetId="5" hidden="1">#REF!</definedName>
    <definedName name="BExOJM0W6XGSW5MXPTTX0GNF6SFT" hidden="1">#REF!</definedName>
    <definedName name="BExOJXEUJJ9SYRJXKYYV2NCCDT2R" localSheetId="4" hidden="1">#REF!</definedName>
    <definedName name="BExOJXEUJJ9SYRJXKYYV2NCCDT2R" localSheetId="5" hidden="1">#REF!</definedName>
    <definedName name="BExOJXEUJJ9SYRJXKYYV2NCCDT2R" hidden="1">#REF!</definedName>
    <definedName name="BExOK0EQYM9JUMAGWOUN7QDH7VMZ" localSheetId="4" hidden="1">#REF!</definedName>
    <definedName name="BExOK0EQYM9JUMAGWOUN7QDH7VMZ" localSheetId="5" hidden="1">#REF!</definedName>
    <definedName name="BExOK0EQYM9JUMAGWOUN7QDH7VMZ" hidden="1">#REF!</definedName>
    <definedName name="BExOK4WM9O7QNG6O57FOASI5QSN1" localSheetId="4" hidden="1">#REF!</definedName>
    <definedName name="BExOK4WM9O7QNG6O57FOASI5QSN1" localSheetId="5" hidden="1">#REF!</definedName>
    <definedName name="BExOK4WM9O7QNG6O57FOASI5QSN1" hidden="1">#REF!</definedName>
    <definedName name="BExOK6EKT2189GVNUAT82OZYA3XB" localSheetId="4" hidden="1">#REF!</definedName>
    <definedName name="BExOK6EKT2189GVNUAT82OZYA3XB" localSheetId="5" hidden="1">#REF!</definedName>
    <definedName name="BExOK6EKT2189GVNUAT82OZYA3XB" hidden="1">#REF!</definedName>
    <definedName name="BExOKFUDO7FXT8ZXISPIKAJYI0CO" localSheetId="4" hidden="1">#REF!</definedName>
    <definedName name="BExOKFUDO7FXT8ZXISPIKAJYI0CO" localSheetId="5" hidden="1">#REF!</definedName>
    <definedName name="BExOKFUDO7FXT8ZXISPIKAJYI0CO" hidden="1">#REF!</definedName>
    <definedName name="BExOKI3C3DWTNF6PRKG2XY34A3JA" localSheetId="4" hidden="1">#REF!</definedName>
    <definedName name="BExOKI3C3DWTNF6PRKG2XY34A3JA" localSheetId="5" hidden="1">#REF!</definedName>
    <definedName name="BExOKI3C3DWTNF6PRKG2XY34A3JA" hidden="1">#REF!</definedName>
    <definedName name="BExOKKHOPWUVRJGQJ5ONR2U40JX8" localSheetId="4" hidden="1">#REF!</definedName>
    <definedName name="BExOKKHOPWUVRJGQJ5ONR2U40JX8" localSheetId="5" hidden="1">#REF!</definedName>
    <definedName name="BExOKKHOPWUVRJGQJ5ONR2U40JX8" hidden="1">#REF!</definedName>
    <definedName name="BExOKTXMJP351VXKH8VT6SXUNIMF" localSheetId="4" hidden="1">#REF!</definedName>
    <definedName name="BExOKTXMJP351VXKH8VT6SXUNIMF" localSheetId="5" hidden="1">#REF!</definedName>
    <definedName name="BExOKTXMJP351VXKH8VT6SXUNIMF" hidden="1">#REF!</definedName>
    <definedName name="BExOKU8GMLOCNVORDE329819XN67" localSheetId="4" hidden="1">#REF!</definedName>
    <definedName name="BExOKU8GMLOCNVORDE329819XN67" localSheetId="5" hidden="1">#REF!</definedName>
    <definedName name="BExOKU8GMLOCNVORDE329819XN67" hidden="1">#REF!</definedName>
    <definedName name="BExOL0Z3Z7IAMHPB91EO2MF49U57" localSheetId="4" hidden="1">#REF!</definedName>
    <definedName name="BExOL0Z3Z7IAMHPB91EO2MF49U57" localSheetId="5" hidden="1">#REF!</definedName>
    <definedName name="BExOL0Z3Z7IAMHPB91EO2MF49U57" hidden="1">#REF!</definedName>
    <definedName name="BExOL7KH12VAR0LG741SIOJTLWFD" localSheetId="4" hidden="1">#REF!</definedName>
    <definedName name="BExOL7KH12VAR0LG741SIOJTLWFD" localSheetId="5" hidden="1">#REF!</definedName>
    <definedName name="BExOL7KH12VAR0LG741SIOJTLWFD" hidden="1">#REF!</definedName>
    <definedName name="BExOLICXFHJLILCJVFMJE5MGGWKR" localSheetId="4" hidden="1">#REF!</definedName>
    <definedName name="BExOLICXFHJLILCJVFMJE5MGGWKR" localSheetId="5" hidden="1">#REF!</definedName>
    <definedName name="BExOLICXFHJLILCJVFMJE5MGGWKR" hidden="1">#REF!</definedName>
    <definedName name="BExOLOI0WJS3QC12I3ISL0D9AWOF" localSheetId="4" hidden="1">#REF!</definedName>
    <definedName name="BExOLOI0WJS3QC12I3ISL0D9AWOF" localSheetId="5" hidden="1">#REF!</definedName>
    <definedName name="BExOLOI0WJS3QC12I3ISL0D9AWOF" hidden="1">#REF!</definedName>
    <definedName name="BExOLUCCA6OM4TBUAJHS6O1UU6TO" localSheetId="4" hidden="1">#REF!</definedName>
    <definedName name="BExOLUCCA6OM4TBUAJHS6O1UU6TO" localSheetId="5" hidden="1">#REF!</definedName>
    <definedName name="BExOLUCCA6OM4TBUAJHS6O1UU6TO" hidden="1">#REF!</definedName>
    <definedName name="BExOLYZNG5RBD0BTS1OEZJNU92Q5" localSheetId="4" hidden="1">#REF!</definedName>
    <definedName name="BExOLYZNG5RBD0BTS1OEZJNU92Q5" localSheetId="5" hidden="1">#REF!</definedName>
    <definedName name="BExOLYZNG5RBD0BTS1OEZJNU92Q5" hidden="1">#REF!</definedName>
    <definedName name="BExOM3HIJ3UZPOKJI68KPBJAHPDC" localSheetId="4" hidden="1">#REF!</definedName>
    <definedName name="BExOM3HIJ3UZPOKJI68KPBJAHPDC" localSheetId="5" hidden="1">#REF!</definedName>
    <definedName name="BExOM3HIJ3UZPOKJI68KPBJAHPDC" hidden="1">#REF!</definedName>
    <definedName name="BExOM8VPAS5WZAM0QNYW8ZY56VAP" localSheetId="4" hidden="1">#REF!</definedName>
    <definedName name="BExOM8VPAS5WZAM0QNYW8ZY56VAP" localSheetId="5" hidden="1">#REF!</definedName>
    <definedName name="BExOM8VPAS5WZAM0QNYW8ZY56VAP" hidden="1">#REF!</definedName>
    <definedName name="BExOMKPURE33YQ3K1JG9NVQD4W49" localSheetId="4" hidden="1">#REF!</definedName>
    <definedName name="BExOMKPURE33YQ3K1JG9NVQD4W49" localSheetId="5" hidden="1">#REF!</definedName>
    <definedName name="BExOMKPURE33YQ3K1JG9NVQD4W49" hidden="1">#REF!</definedName>
    <definedName name="BExOMP7NGCLUNFK50QD2LPKRG078" localSheetId="4" hidden="1">#REF!</definedName>
    <definedName name="BExOMP7NGCLUNFK50QD2LPKRG078" localSheetId="5" hidden="1">#REF!</definedName>
    <definedName name="BExOMP7NGCLUNFK50QD2LPKRG078" hidden="1">#REF!</definedName>
    <definedName name="BExOMU0A6XMY48SZRYL4WQZD13BI" localSheetId="4" hidden="1">#REF!</definedName>
    <definedName name="BExOMU0A6XMY48SZRYL4WQZD13BI" localSheetId="5" hidden="1">#REF!</definedName>
    <definedName name="BExOMU0A6XMY48SZRYL4WQZD13BI" hidden="1">#REF!</definedName>
    <definedName name="BExOMVT0HSNC59DJP4CLISASGHKL" localSheetId="4" hidden="1">#REF!</definedName>
    <definedName name="BExOMVT0HSNC59DJP4CLISASGHKL" localSheetId="5" hidden="1">#REF!</definedName>
    <definedName name="BExOMVT0HSNC59DJP4CLISASGHKL" hidden="1">#REF!</definedName>
    <definedName name="BExON0AX35F2SI0UCVMGWGVIUNI3" localSheetId="4" hidden="1">#REF!</definedName>
    <definedName name="BExON0AX35F2SI0UCVMGWGVIUNI3" localSheetId="5" hidden="1">#REF!</definedName>
    <definedName name="BExON0AX35F2SI0UCVMGWGVIUNI3" hidden="1">#REF!</definedName>
    <definedName name="BExON41U4296DV3DPG6I5EF3OEYF" localSheetId="4" hidden="1">#REF!</definedName>
    <definedName name="BExON41U4296DV3DPG6I5EF3OEYF" localSheetId="5" hidden="1">#REF!</definedName>
    <definedName name="BExON41U4296DV3DPG6I5EF3OEYF" hidden="1">#REF!</definedName>
    <definedName name="BExONB3A7CO4YD8RB41PHC93BQ9M" localSheetId="4" hidden="1">#REF!</definedName>
    <definedName name="BExONB3A7CO4YD8RB41PHC93BQ9M" localSheetId="5" hidden="1">#REF!</definedName>
    <definedName name="BExONB3A7CO4YD8RB41PHC93BQ9M" hidden="1">#REF!</definedName>
    <definedName name="BExONDSE2SJ2Q00MS22HA9D59305" localSheetId="4" hidden="1">#REF!</definedName>
    <definedName name="BExONDSE2SJ2Q00MS22HA9D59305" localSheetId="5" hidden="1">#REF!</definedName>
    <definedName name="BExONDSE2SJ2Q00MS22HA9D59305" hidden="1">#REF!</definedName>
    <definedName name="BExONFQH6UUXF8V0GI4BRIST9RFO" localSheetId="4" hidden="1">#REF!</definedName>
    <definedName name="BExONFQH6UUXF8V0GI4BRIST9RFO" localSheetId="5" hidden="1">#REF!</definedName>
    <definedName name="BExONFQH6UUXF8V0GI4BRIST9RFO" hidden="1">#REF!</definedName>
    <definedName name="BExONIL31DZWU7IFVN3VV0XTXJA1" localSheetId="4" hidden="1">#REF!</definedName>
    <definedName name="BExONIL31DZWU7IFVN3VV0XTXJA1" localSheetId="5" hidden="1">#REF!</definedName>
    <definedName name="BExONIL31DZWU7IFVN3VV0XTXJA1" hidden="1">#REF!</definedName>
    <definedName name="BExONJ1BU17R0F5A2UP1UGJBOGKS" localSheetId="4" hidden="1">#REF!</definedName>
    <definedName name="BExONJ1BU17R0F5A2UP1UGJBOGKS" localSheetId="5" hidden="1">#REF!</definedName>
    <definedName name="BExONJ1BU17R0F5A2UP1UGJBOGKS" hidden="1">#REF!</definedName>
    <definedName name="BExONNZ9VMHVX3J6NLNJY7KZA61O" localSheetId="4" hidden="1">#REF!</definedName>
    <definedName name="BExONNZ9VMHVX3J6NLNJY7KZA61O" localSheetId="5" hidden="1">#REF!</definedName>
    <definedName name="BExONNZ9VMHVX3J6NLNJY7KZA61O" hidden="1">#REF!</definedName>
    <definedName name="BExONRQ1BAA4F3TXP2MYQ4YCZ09S" localSheetId="4" hidden="1">#REF!</definedName>
    <definedName name="BExONRQ1BAA4F3TXP2MYQ4YCZ09S" localSheetId="5" hidden="1">#REF!</definedName>
    <definedName name="BExONRQ1BAA4F3TXP2MYQ4YCZ09S" hidden="1">#REF!</definedName>
    <definedName name="BExOO0EYS79NAIW0WEELRXCYS9GK" localSheetId="4" hidden="1">'[15]10.08.3 - 2008 Expense - TDBU'!#REF!</definedName>
    <definedName name="BExOO0EYS79NAIW0WEELRXCYS9GK" localSheetId="5" hidden="1">'[15]10.08.3 - 2008 Expense - TDBU'!#REF!</definedName>
    <definedName name="BExOO0EYS79NAIW0WEELRXCYS9GK" hidden="1">'[15]10.08.3 - 2008 Expense - TDBU'!#REF!</definedName>
    <definedName name="BExOO1WWIZSGB0YTGKESB45TSVMZ" localSheetId="4" hidden="1">#REF!</definedName>
    <definedName name="BExOO1WWIZSGB0YTGKESB45TSVMZ" localSheetId="5" hidden="1">#REF!</definedName>
    <definedName name="BExOO1WWIZSGB0YTGKESB45TSVMZ" hidden="1">#REF!</definedName>
    <definedName name="BExOO4B8FPAFYPHCTYTX37P1TQM5" localSheetId="4" hidden="1">#REF!</definedName>
    <definedName name="BExOO4B8FPAFYPHCTYTX37P1TQM5" localSheetId="5" hidden="1">#REF!</definedName>
    <definedName name="BExOO4B8FPAFYPHCTYTX37P1TQM5" hidden="1">#REF!</definedName>
    <definedName name="BExOO5D2QZREOU0YQCGPBXBS4YQ1" localSheetId="4" hidden="1">#REF!</definedName>
    <definedName name="BExOO5D2QZREOU0YQCGPBXBS4YQ1" localSheetId="5" hidden="1">#REF!</definedName>
    <definedName name="BExOO5D2QZREOU0YQCGPBXBS4YQ1" hidden="1">#REF!</definedName>
    <definedName name="BExOO6ERU9G120RGLKYWC09LZ5RE" localSheetId="4" hidden="1">#REF!</definedName>
    <definedName name="BExOO6ERU9G120RGLKYWC09LZ5RE" localSheetId="5" hidden="1">#REF!</definedName>
    <definedName name="BExOO6ERU9G120RGLKYWC09LZ5RE" hidden="1">#REF!</definedName>
    <definedName name="BExOO824YWJ12GSXLC07K7266C14" localSheetId="4" hidden="1">#REF!</definedName>
    <definedName name="BExOO824YWJ12GSXLC07K7266C14" localSheetId="5" hidden="1">#REF!</definedName>
    <definedName name="BExOO824YWJ12GSXLC07K7266C14" hidden="1">#REF!</definedName>
    <definedName name="BExOOIULUDOJRMYABWV5CCL906X6" localSheetId="4" hidden="1">#REF!</definedName>
    <definedName name="BExOOIULUDOJRMYABWV5CCL906X6" localSheetId="5" hidden="1">#REF!</definedName>
    <definedName name="BExOOIULUDOJRMYABWV5CCL906X6" hidden="1">#REF!</definedName>
    <definedName name="BExOOLE93DKM88V3PQ8ELSMZCHUA" localSheetId="4" hidden="1">#REF!</definedName>
    <definedName name="BExOOLE93DKM88V3PQ8ELSMZCHUA" localSheetId="5" hidden="1">#REF!</definedName>
    <definedName name="BExOOLE93DKM88V3PQ8ELSMZCHUA" hidden="1">#REF!</definedName>
    <definedName name="BExOOTN0KTXJCL7E476XBN1CJ553" localSheetId="4" hidden="1">#REF!</definedName>
    <definedName name="BExOOTN0KTXJCL7E476XBN1CJ553" localSheetId="5" hidden="1">#REF!</definedName>
    <definedName name="BExOOTN0KTXJCL7E476XBN1CJ553" hidden="1">#REF!</definedName>
    <definedName name="BExOP9DEBV5W5P4Q25J3XCJBP5S9" localSheetId="4" hidden="1">#REF!</definedName>
    <definedName name="BExOP9DEBV5W5P4Q25J3XCJBP5S9" localSheetId="5" hidden="1">#REF!</definedName>
    <definedName name="BExOP9DEBV5W5P4Q25J3XCJBP5S9" hidden="1">#REF!</definedName>
    <definedName name="BExOPFNYRBL0BFM23LZBJTADNOE4" localSheetId="4" hidden="1">#REF!</definedName>
    <definedName name="BExOPFNYRBL0BFM23LZBJTADNOE4" localSheetId="5" hidden="1">#REF!</definedName>
    <definedName name="BExOPFNYRBL0BFM23LZBJTADNOE4" hidden="1">#REF!</definedName>
    <definedName name="BExOPINVFSIZMCVT9YGT2AODVCX3" localSheetId="4" hidden="1">#REF!</definedName>
    <definedName name="BExOPINVFSIZMCVT9YGT2AODVCX3" localSheetId="5" hidden="1">#REF!</definedName>
    <definedName name="BExOPINVFSIZMCVT9YGT2AODVCX3" hidden="1">#REF!</definedName>
    <definedName name="BExOQ1JN4SAC44RTMZIGHSW023WA" localSheetId="4" hidden="1">#REF!</definedName>
    <definedName name="BExOQ1JN4SAC44RTMZIGHSW023WA" localSheetId="5" hidden="1">#REF!</definedName>
    <definedName name="BExOQ1JN4SAC44RTMZIGHSW023WA" hidden="1">#REF!</definedName>
    <definedName name="BExOQ256YMF115DJL3KBPNKABJ90" localSheetId="4" hidden="1">#REF!</definedName>
    <definedName name="BExOQ256YMF115DJL3KBPNKABJ90" localSheetId="5" hidden="1">#REF!</definedName>
    <definedName name="BExOQ256YMF115DJL3KBPNKABJ90" hidden="1">#REF!</definedName>
    <definedName name="BExQ19DEUOLC11IW32E2AMVZLFF1" localSheetId="4" hidden="1">#REF!</definedName>
    <definedName name="BExQ19DEUOLC11IW32E2AMVZLFF1" localSheetId="5" hidden="1">#REF!</definedName>
    <definedName name="BExQ19DEUOLC11IW32E2AMVZLFF1" hidden="1">#REF!</definedName>
    <definedName name="BExQ1FD6KISGYU1JWEQ4G243ZPVD" localSheetId="4" hidden="1">#REF!</definedName>
    <definedName name="BExQ1FD6KISGYU1JWEQ4G243ZPVD" localSheetId="5" hidden="1">#REF!</definedName>
    <definedName name="BExQ1FD6KISGYU1JWEQ4G243ZPVD" hidden="1">#REF!</definedName>
    <definedName name="BExQ1OYH5SW4PG5JI8ED4NJN4422" localSheetId="4" hidden="1">#REF!</definedName>
    <definedName name="BExQ1OYH5SW4PG5JI8ED4NJN4422" localSheetId="5" hidden="1">#REF!</definedName>
    <definedName name="BExQ1OYH5SW4PG5JI8ED4NJN4422" hidden="1">#REF!</definedName>
    <definedName name="BExQ29C73XR33S3668YYSYZAIHTG" localSheetId="4" hidden="1">#REF!</definedName>
    <definedName name="BExQ29C73XR33S3668YYSYZAIHTG" localSheetId="5" hidden="1">#REF!</definedName>
    <definedName name="BExQ29C73XR33S3668YYSYZAIHTG" hidden="1">#REF!</definedName>
    <definedName name="BExQ2D8FO6F5AOMJ5FJODJ81T8C3" localSheetId="4" hidden="1">#REF!</definedName>
    <definedName name="BExQ2D8FO6F5AOMJ5FJODJ81T8C3" localSheetId="5" hidden="1">#REF!</definedName>
    <definedName name="BExQ2D8FO6F5AOMJ5FJODJ81T8C3" hidden="1">#REF!</definedName>
    <definedName name="BExQ2FS228IUDUP2023RA1D4AO4C" localSheetId="4" hidden="1">#REF!</definedName>
    <definedName name="BExQ2FS228IUDUP2023RA1D4AO4C" localSheetId="5" hidden="1">#REF!</definedName>
    <definedName name="BExQ2FS228IUDUP2023RA1D4AO4C" hidden="1">#REF!</definedName>
    <definedName name="BExQ2L0XYWLY9VPZWXYYFRIRQRJ1" localSheetId="4" hidden="1">#REF!</definedName>
    <definedName name="BExQ2L0XYWLY9VPZWXYYFRIRQRJ1" localSheetId="5" hidden="1">#REF!</definedName>
    <definedName name="BExQ2L0XYWLY9VPZWXYYFRIRQRJ1" hidden="1">#REF!</definedName>
    <definedName name="BExQ2M841F5Z1BQYR8DG5FKK0LIU" localSheetId="4" hidden="1">#REF!</definedName>
    <definedName name="BExQ2M841F5Z1BQYR8DG5FKK0LIU" localSheetId="5" hidden="1">#REF!</definedName>
    <definedName name="BExQ2M841F5Z1BQYR8DG5FKK0LIU" hidden="1">#REF!</definedName>
    <definedName name="BExQ2V7SO1UTLMJ1NFVRKDOOQAP2" localSheetId="4" hidden="1">#REF!</definedName>
    <definedName name="BExQ2V7SO1UTLMJ1NFVRKDOOQAP2" localSheetId="5" hidden="1">#REF!</definedName>
    <definedName name="BExQ2V7SO1UTLMJ1NFVRKDOOQAP2" hidden="1">#REF!</definedName>
    <definedName name="BExQ300G8I8TK45A0MVHV15422EU" localSheetId="4" hidden="1">#REF!</definedName>
    <definedName name="BExQ300G8I8TK45A0MVHV15422EU" localSheetId="5" hidden="1">#REF!</definedName>
    <definedName name="BExQ300G8I8TK45A0MVHV15422EU" hidden="1">#REF!</definedName>
    <definedName name="BExQ39R28MXSG2SEV956F0KZ20AN" localSheetId="4" hidden="1">#REF!</definedName>
    <definedName name="BExQ39R28MXSG2SEV956F0KZ20AN" localSheetId="5" hidden="1">#REF!</definedName>
    <definedName name="BExQ39R28MXSG2SEV956F0KZ20AN" hidden="1">#REF!</definedName>
    <definedName name="BExQ3D1P3M5Z3HLMEZ17E0BLEE4U" localSheetId="4" hidden="1">#REF!</definedName>
    <definedName name="BExQ3D1P3M5Z3HLMEZ17E0BLEE4U" localSheetId="5" hidden="1">#REF!</definedName>
    <definedName name="BExQ3D1P3M5Z3HLMEZ17E0BLEE4U" hidden="1">#REF!</definedName>
    <definedName name="BExQ3D1PQ0OOWP5T1D37RLPA9BFX" localSheetId="4" hidden="1">#REF!</definedName>
    <definedName name="BExQ3D1PQ0OOWP5T1D37RLPA9BFX" localSheetId="5" hidden="1">#REF!</definedName>
    <definedName name="BExQ3D1PQ0OOWP5T1D37RLPA9BFX" hidden="1">#REF!</definedName>
    <definedName name="BExQ3LW3GD5LUIS2HB4C1TEJJP2P" localSheetId="4" hidden="1">#REF!</definedName>
    <definedName name="BExQ3LW3GD5LUIS2HB4C1TEJJP2P" localSheetId="5" hidden="1">#REF!</definedName>
    <definedName name="BExQ3LW3GD5LUIS2HB4C1TEJJP2P" hidden="1">#REF!</definedName>
    <definedName name="BExQ3O4W7QF8BOXTUT4IOGF6YKUD" localSheetId="4" hidden="1">#REF!</definedName>
    <definedName name="BExQ3O4W7QF8BOXTUT4IOGF6YKUD" localSheetId="5" hidden="1">#REF!</definedName>
    <definedName name="BExQ3O4W7QF8BOXTUT4IOGF6YKUD" hidden="1">#REF!</definedName>
    <definedName name="BExQ3PXOWSN8561ZR8IEY8ZASI3B" localSheetId="4" hidden="1">#REF!</definedName>
    <definedName name="BExQ3PXOWSN8561ZR8IEY8ZASI3B" localSheetId="5" hidden="1">#REF!</definedName>
    <definedName name="BExQ3PXOWSN8561ZR8IEY8ZASI3B" hidden="1">#REF!</definedName>
    <definedName name="BExQ3TZF04IPY0B0UG9CQQ5736UA" localSheetId="4" hidden="1">#REF!</definedName>
    <definedName name="BExQ3TZF04IPY0B0UG9CQQ5736UA" localSheetId="5" hidden="1">#REF!</definedName>
    <definedName name="BExQ3TZF04IPY0B0UG9CQQ5736UA" hidden="1">#REF!</definedName>
    <definedName name="BExQ42IU9MNDYLODP41DL6YTZMAR" localSheetId="4" hidden="1">#REF!</definedName>
    <definedName name="BExQ42IU9MNDYLODP41DL6YTZMAR" localSheetId="5" hidden="1">#REF!</definedName>
    <definedName name="BExQ42IU9MNDYLODP41DL6YTZMAR" hidden="1">#REF!</definedName>
    <definedName name="BExQ452HF7N1HYPXJXQ8WD6SOWUV" localSheetId="4" hidden="1">#REF!</definedName>
    <definedName name="BExQ452HF7N1HYPXJXQ8WD6SOWUV" localSheetId="5" hidden="1">#REF!</definedName>
    <definedName name="BExQ452HF7N1HYPXJXQ8WD6SOWUV" hidden="1">#REF!</definedName>
    <definedName name="BExQ499KBJ5W7A1G293A0K14EVQB" localSheetId="4" hidden="1">#REF!</definedName>
    <definedName name="BExQ499KBJ5W7A1G293A0K14EVQB" localSheetId="5" hidden="1">#REF!</definedName>
    <definedName name="BExQ499KBJ5W7A1G293A0K14EVQB" hidden="1">#REF!</definedName>
    <definedName name="BExQ4BTBSHPHVEDRCXC2ROW8PLFC" localSheetId="4" hidden="1">#REF!</definedName>
    <definedName name="BExQ4BTBSHPHVEDRCXC2ROW8PLFC" localSheetId="5" hidden="1">#REF!</definedName>
    <definedName name="BExQ4BTBSHPHVEDRCXC2ROW8PLFC" hidden="1">#REF!</definedName>
    <definedName name="BExQ4DGKF54SRKQUTUT4B1CZSS62" localSheetId="4" hidden="1">#REF!</definedName>
    <definedName name="BExQ4DGKF54SRKQUTUT4B1CZSS62" localSheetId="5" hidden="1">#REF!</definedName>
    <definedName name="BExQ4DGKF54SRKQUTUT4B1CZSS62" hidden="1">#REF!</definedName>
    <definedName name="BExQ4FV23PRA8ZOTVPNAWYTCYRR2" localSheetId="4" hidden="1">#REF!</definedName>
    <definedName name="BExQ4FV23PRA8ZOTVPNAWYTCYRR2" localSheetId="5" hidden="1">#REF!</definedName>
    <definedName name="BExQ4FV23PRA8ZOTVPNAWYTCYRR2" hidden="1">#REF!</definedName>
    <definedName name="BExQ4KSYQQLLYN7NYUBF7WND3ACX" localSheetId="4" hidden="1">#REF!</definedName>
    <definedName name="BExQ4KSYQQLLYN7NYUBF7WND3ACX" localSheetId="5" hidden="1">#REF!</definedName>
    <definedName name="BExQ4KSYQQLLYN7NYUBF7WND3ACX" hidden="1">#REF!</definedName>
    <definedName name="BExQ4T74LQ5PYTV1MUQUW75A4BDY" localSheetId="4" hidden="1">#REF!</definedName>
    <definedName name="BExQ4T74LQ5PYTV1MUQUW75A4BDY" localSheetId="5" hidden="1">#REF!</definedName>
    <definedName name="BExQ4T74LQ5PYTV1MUQUW75A4BDY" hidden="1">#REF!</definedName>
    <definedName name="BExQ4XJHD7EJCNH7S1MJDZJ2MNWG" localSheetId="4" hidden="1">#REF!</definedName>
    <definedName name="BExQ4XJHD7EJCNH7S1MJDZJ2MNWG" localSheetId="5" hidden="1">#REF!</definedName>
    <definedName name="BExQ4XJHD7EJCNH7S1MJDZJ2MNWG" hidden="1">#REF!</definedName>
    <definedName name="BExQ5039ZCEWBUJHU682G4S89J03" localSheetId="4" hidden="1">#REF!</definedName>
    <definedName name="BExQ5039ZCEWBUJHU682G4S89J03" localSheetId="5" hidden="1">#REF!</definedName>
    <definedName name="BExQ5039ZCEWBUJHU682G4S89J03" hidden="1">#REF!</definedName>
    <definedName name="BExQ56Z9W6YHZHRXOFFI8EFA7CDI" localSheetId="4" hidden="1">#REF!</definedName>
    <definedName name="BExQ56Z9W6YHZHRXOFFI8EFA7CDI" localSheetId="5" hidden="1">#REF!</definedName>
    <definedName name="BExQ56Z9W6YHZHRXOFFI8EFA7CDI" hidden="1">#REF!</definedName>
    <definedName name="BExQ5DQ4DQOLJ6KAS500VUBF9OTL" localSheetId="4" hidden="1">#REF!</definedName>
    <definedName name="BExQ5DQ4DQOLJ6KAS500VUBF9OTL" localSheetId="5" hidden="1">#REF!</definedName>
    <definedName name="BExQ5DQ4DQOLJ6KAS500VUBF9OTL" hidden="1">#REF!</definedName>
    <definedName name="BExQ5DVF3U6CH0PO809ZFLIE9A0F" localSheetId="4" hidden="1">'[15]10.08.2 - 2008 Expense'!#REF!</definedName>
    <definedName name="BExQ5DVF3U6CH0PO809ZFLIE9A0F" localSheetId="5" hidden="1">'[15]10.08.2 - 2008 Expense'!#REF!</definedName>
    <definedName name="BExQ5DVF3U6CH0PO809ZFLIE9A0F" hidden="1">'[15]10.08.2 - 2008 Expense'!#REF!</definedName>
    <definedName name="BExQ5IO89JL1G3PO02VX1LHZHLZ1" localSheetId="4" hidden="1">#REF!</definedName>
    <definedName name="BExQ5IO89JL1G3PO02VX1LHZHLZ1" localSheetId="5" hidden="1">#REF!</definedName>
    <definedName name="BExQ5IO89JL1G3PO02VX1LHZHLZ1" hidden="1">#REF!</definedName>
    <definedName name="BExQ5KX3Z668H1KUCKZ9J24HUQ1F" localSheetId="4" hidden="1">#REF!</definedName>
    <definedName name="BExQ5KX3Z668H1KUCKZ9J24HUQ1F" localSheetId="5" hidden="1">#REF!</definedName>
    <definedName name="BExQ5KX3Z668H1KUCKZ9J24HUQ1F" hidden="1">#REF!</definedName>
    <definedName name="BExQ5SPMSOCJYLAY20NB5A6O32RE" localSheetId="4" hidden="1">#REF!</definedName>
    <definedName name="BExQ5SPMSOCJYLAY20NB5A6O32RE" localSheetId="5" hidden="1">#REF!</definedName>
    <definedName name="BExQ5SPMSOCJYLAY20NB5A6O32RE" hidden="1">#REF!</definedName>
    <definedName name="BExQ5UICMGTMK790KTLK49MAGXRC" localSheetId="4" hidden="1">#REF!</definedName>
    <definedName name="BExQ5UICMGTMK790KTLK49MAGXRC" localSheetId="5" hidden="1">#REF!</definedName>
    <definedName name="BExQ5UICMGTMK790KTLK49MAGXRC" hidden="1">#REF!</definedName>
    <definedName name="BExQ5UID6Y8WYNRD669UN70IZT91" localSheetId="4" hidden="1">#REF!</definedName>
    <definedName name="BExQ5UID6Y8WYNRD669UN70IZT91" localSheetId="5" hidden="1">#REF!</definedName>
    <definedName name="BExQ5UID6Y8WYNRD669UN70IZT91" hidden="1">#REF!</definedName>
    <definedName name="BExQ5VEOVW4SMWTX520KZ3TVUW0I" localSheetId="4" hidden="1">#REF!</definedName>
    <definedName name="BExQ5VEOVW4SMWTX520KZ3TVUW0I" localSheetId="5" hidden="1">#REF!</definedName>
    <definedName name="BExQ5VEOVW4SMWTX520KZ3TVUW0I" hidden="1">#REF!</definedName>
    <definedName name="BExQ5VEQEIJO7YY80OJTA3XRQYJ9" localSheetId="4" hidden="1">#REF!</definedName>
    <definedName name="BExQ5VEQEIJO7YY80OJTA3XRQYJ9" localSheetId="5" hidden="1">#REF!</definedName>
    <definedName name="BExQ5VEQEIJO7YY80OJTA3XRQYJ9" hidden="1">#REF!</definedName>
    <definedName name="BExQ5Y3SSM2ICJCUN3XZ10VMPD4D" localSheetId="4" hidden="1">#REF!</definedName>
    <definedName name="BExQ5Y3SSM2ICJCUN3XZ10VMPD4D" localSheetId="5" hidden="1">#REF!</definedName>
    <definedName name="BExQ5Y3SSM2ICJCUN3XZ10VMPD4D" hidden="1">#REF!</definedName>
    <definedName name="BExQ5YUUK9FD0QGTY4WD0W90O7OL" localSheetId="4" hidden="1">#REF!</definedName>
    <definedName name="BExQ5YUUK9FD0QGTY4WD0W90O7OL" localSheetId="5" hidden="1">#REF!</definedName>
    <definedName name="BExQ5YUUK9FD0QGTY4WD0W90O7OL" hidden="1">#REF!</definedName>
    <definedName name="BExQ631QZYS8VO7HE6HNP34CEOR2" localSheetId="4" hidden="1">#REF!</definedName>
    <definedName name="BExQ631QZYS8VO7HE6HNP34CEOR2" localSheetId="5" hidden="1">#REF!</definedName>
    <definedName name="BExQ631QZYS8VO7HE6HNP34CEOR2" hidden="1">#REF!</definedName>
    <definedName name="BExQ63793YQ9BH7JLCNRIATIGTRG" localSheetId="4" hidden="1">#REF!</definedName>
    <definedName name="BExQ63793YQ9BH7JLCNRIATIGTRG" localSheetId="5" hidden="1">#REF!</definedName>
    <definedName name="BExQ63793YQ9BH7JLCNRIATIGTRG" hidden="1">#REF!</definedName>
    <definedName name="BExQ6CN1EF2UPZ57ZYMGK8TUJQSS" localSheetId="4" hidden="1">#REF!</definedName>
    <definedName name="BExQ6CN1EF2UPZ57ZYMGK8TUJQSS" localSheetId="5" hidden="1">#REF!</definedName>
    <definedName name="BExQ6CN1EF2UPZ57ZYMGK8TUJQSS" hidden="1">#REF!</definedName>
    <definedName name="BExQ6M2YXJ8AMRJF3QGHC40ADAHZ" localSheetId="4" hidden="1">#REF!</definedName>
    <definedName name="BExQ6M2YXJ8AMRJF3QGHC40ADAHZ" localSheetId="5" hidden="1">#REF!</definedName>
    <definedName name="BExQ6M2YXJ8AMRJF3QGHC40ADAHZ" hidden="1">#REF!</definedName>
    <definedName name="BExQ6M8APM0TVP9WQAFVTB8N0NXA" localSheetId="4" hidden="1">#REF!</definedName>
    <definedName name="BExQ6M8APM0TVP9WQAFVTB8N0NXA" localSheetId="5" hidden="1">#REF!</definedName>
    <definedName name="BExQ6M8APM0TVP9WQAFVTB8N0NXA" hidden="1">#REF!</definedName>
    <definedName name="BExQ6M8B0X44N9TV56ATUVHGDI00" localSheetId="4" hidden="1">#REF!</definedName>
    <definedName name="BExQ6M8B0X44N9TV56ATUVHGDI00" localSheetId="5" hidden="1">#REF!</definedName>
    <definedName name="BExQ6M8B0X44N9TV56ATUVHGDI00" hidden="1">#REF!</definedName>
    <definedName name="BExQ6POH065GV0I74XXVD0VUPBJW" localSheetId="4" hidden="1">#REF!</definedName>
    <definedName name="BExQ6POH065GV0I74XXVD0VUPBJW" localSheetId="5" hidden="1">#REF!</definedName>
    <definedName name="BExQ6POH065GV0I74XXVD0VUPBJW" hidden="1">#REF!</definedName>
    <definedName name="BExQ6R0YG1HMF8DVPFMIHIOUSMVE" localSheetId="4" hidden="1">#REF!</definedName>
    <definedName name="BExQ6R0YG1HMF8DVPFMIHIOUSMVE" localSheetId="5" hidden="1">#REF!</definedName>
    <definedName name="BExQ6R0YG1HMF8DVPFMIHIOUSMVE" hidden="1">#REF!</definedName>
    <definedName name="BExQ6WV9KPSMXPPLGZ3KK4WNYTHU" localSheetId="4" hidden="1">#REF!</definedName>
    <definedName name="BExQ6WV9KPSMXPPLGZ3KK4WNYTHU" localSheetId="5" hidden="1">#REF!</definedName>
    <definedName name="BExQ6WV9KPSMXPPLGZ3KK4WNYTHU" hidden="1">#REF!</definedName>
    <definedName name="BExQ6Z48UU3475XVS5MSB61Y2LTN" localSheetId="4" hidden="1">'[15]10.08.5 - 2008 Capital - TDBU'!#REF!</definedName>
    <definedName name="BExQ6Z48UU3475XVS5MSB61Y2LTN" localSheetId="5" hidden="1">'[15]10.08.5 - 2008 Capital - TDBU'!#REF!</definedName>
    <definedName name="BExQ6Z48UU3475XVS5MSB61Y2LTN" hidden="1">'[15]10.08.5 - 2008 Capital - TDBU'!#REF!</definedName>
    <definedName name="BExQ783XTMM2A9I3UKCFWJH1PP2N" localSheetId="4" hidden="1">#REF!</definedName>
    <definedName name="BExQ783XTMM2A9I3UKCFWJH1PP2N" localSheetId="5" hidden="1">#REF!</definedName>
    <definedName name="BExQ783XTMM2A9I3UKCFWJH1PP2N" hidden="1">#REF!</definedName>
    <definedName name="BExQ79LX01ZPQB8EGD1ZHR2VK2H3" localSheetId="4" hidden="1">#REF!</definedName>
    <definedName name="BExQ79LX01ZPQB8EGD1ZHR2VK2H3" localSheetId="5" hidden="1">#REF!</definedName>
    <definedName name="BExQ79LX01ZPQB8EGD1ZHR2VK2H3" hidden="1">#REF!</definedName>
    <definedName name="BExQ7AT1ON4L7W584EXCOXCQ8AF8" localSheetId="4" hidden="1">#REF!</definedName>
    <definedName name="BExQ7AT1ON4L7W584EXCOXCQ8AF8" localSheetId="5" hidden="1">#REF!</definedName>
    <definedName name="BExQ7AT1ON4L7W584EXCOXCQ8AF8" hidden="1">#REF!</definedName>
    <definedName name="BExQ7B3V9MGDK2OIJ61XXFBFLJFZ" localSheetId="4" hidden="1">#REF!</definedName>
    <definedName name="BExQ7B3V9MGDK2OIJ61XXFBFLJFZ" localSheetId="5" hidden="1">#REF!</definedName>
    <definedName name="BExQ7B3V9MGDK2OIJ61XXFBFLJFZ" hidden="1">#REF!</definedName>
    <definedName name="BExQ7CB046NVPF9ZXDGA7OXOLSLX" localSheetId="4" hidden="1">#REF!</definedName>
    <definedName name="BExQ7CB046NVPF9ZXDGA7OXOLSLX" localSheetId="5" hidden="1">#REF!</definedName>
    <definedName name="BExQ7CB046NVPF9ZXDGA7OXOLSLX" hidden="1">#REF!</definedName>
    <definedName name="BExQ7IWDCGGOO1HTJ97YGO1CK3R9" localSheetId="4" hidden="1">#REF!</definedName>
    <definedName name="BExQ7IWDCGGOO1HTJ97YGO1CK3R9" localSheetId="5" hidden="1">#REF!</definedName>
    <definedName name="BExQ7IWDCGGOO1HTJ97YGO1CK3R9" hidden="1">#REF!</definedName>
    <definedName name="BExQ7JNFIEGS2HKNBALH3Q2N5G7Z" localSheetId="4" hidden="1">#REF!</definedName>
    <definedName name="BExQ7JNFIEGS2HKNBALH3Q2N5G7Z" localSheetId="5" hidden="1">#REF!</definedName>
    <definedName name="BExQ7JNFIEGS2HKNBALH3Q2N5G7Z" hidden="1">#REF!</definedName>
    <definedName name="BExQ7MY3U2Z1IZ71U5LJUD00VVB4" localSheetId="4" hidden="1">#REF!</definedName>
    <definedName name="BExQ7MY3U2Z1IZ71U5LJUD00VVB4" localSheetId="5" hidden="1">#REF!</definedName>
    <definedName name="BExQ7MY3U2Z1IZ71U5LJUD00VVB4" hidden="1">#REF!</definedName>
    <definedName name="BExQ7NJJ5I2EFVEHCKSRF7BAOJX8" localSheetId="4" hidden="1">#REF!</definedName>
    <definedName name="BExQ7NJJ5I2EFVEHCKSRF7BAOJX8" localSheetId="5" hidden="1">#REF!</definedName>
    <definedName name="BExQ7NJJ5I2EFVEHCKSRF7BAOJX8" hidden="1">#REF!</definedName>
    <definedName name="BExQ7OLEEXKKDJBY2RBEALGCVGC3" localSheetId="4" hidden="1">#REF!</definedName>
    <definedName name="BExQ7OLEEXKKDJBY2RBEALGCVGC3" localSheetId="5" hidden="1">#REF!</definedName>
    <definedName name="BExQ7OLEEXKKDJBY2RBEALGCVGC3" hidden="1">#REF!</definedName>
    <definedName name="BExQ7XL2Q1GVUFL1F9KK0K0EXMWG" localSheetId="4" hidden="1">#REF!</definedName>
    <definedName name="BExQ7XL2Q1GVUFL1F9KK0K0EXMWG" localSheetId="5" hidden="1">#REF!</definedName>
    <definedName name="BExQ7XL2Q1GVUFL1F9KK0K0EXMWG" hidden="1">#REF!</definedName>
    <definedName name="BExQ804OMLOOLGJAZ76PFIUFBWIX" localSheetId="4" hidden="1">#REF!</definedName>
    <definedName name="BExQ804OMLOOLGJAZ76PFIUFBWIX" localSheetId="5" hidden="1">#REF!</definedName>
    <definedName name="BExQ804OMLOOLGJAZ76PFIUFBWIX" hidden="1">#REF!</definedName>
    <definedName name="BExQ834L4O72YNJYUPLVXEJ7K3BU" localSheetId="4" hidden="1">#REF!</definedName>
    <definedName name="BExQ834L4O72YNJYUPLVXEJ7K3BU" localSheetId="5" hidden="1">#REF!</definedName>
    <definedName name="BExQ834L4O72YNJYUPLVXEJ7K3BU" hidden="1">#REF!</definedName>
    <definedName name="BExQ8469L3ZRZ3KYZPYMSJIDL7Y5" localSheetId="4" hidden="1">#REF!</definedName>
    <definedName name="BExQ8469L3ZRZ3KYZPYMSJIDL7Y5" localSheetId="5" hidden="1">#REF!</definedName>
    <definedName name="BExQ8469L3ZRZ3KYZPYMSJIDL7Y5" hidden="1">#REF!</definedName>
    <definedName name="BExQ84MJB94HL3BWRN50M4NCB6Z0" localSheetId="4" hidden="1">#REF!</definedName>
    <definedName name="BExQ84MJB94HL3BWRN50M4NCB6Z0" localSheetId="5" hidden="1">#REF!</definedName>
    <definedName name="BExQ84MJB94HL3BWRN50M4NCB6Z0" hidden="1">#REF!</definedName>
    <definedName name="BExQ8583ZE00NW7T9OF11OT9IA14" localSheetId="4" hidden="1">#REF!</definedName>
    <definedName name="BExQ8583ZE00NW7T9OF11OT9IA14" localSheetId="5" hidden="1">#REF!</definedName>
    <definedName name="BExQ8583ZE00NW7T9OF11OT9IA14" hidden="1">#REF!</definedName>
    <definedName name="BExQ8A0RPE3IMIFIZLUE7KD2N21W" localSheetId="4" hidden="1">#REF!</definedName>
    <definedName name="BExQ8A0RPE3IMIFIZLUE7KD2N21W" localSheetId="5" hidden="1">#REF!</definedName>
    <definedName name="BExQ8A0RPE3IMIFIZLUE7KD2N21W" hidden="1">#REF!</definedName>
    <definedName name="BExQ8ABK6H1ADV2R2OYT8NFFYG2N" localSheetId="4" hidden="1">#REF!</definedName>
    <definedName name="BExQ8ABK6H1ADV2R2OYT8NFFYG2N" localSheetId="5" hidden="1">#REF!</definedName>
    <definedName name="BExQ8ABK6H1ADV2R2OYT8NFFYG2N" hidden="1">#REF!</definedName>
    <definedName name="BExQ8DM90XJ6GCJIK9LC5O82I2TJ" localSheetId="4" hidden="1">#REF!</definedName>
    <definedName name="BExQ8DM90XJ6GCJIK9LC5O82I2TJ" localSheetId="5" hidden="1">#REF!</definedName>
    <definedName name="BExQ8DM90XJ6GCJIK9LC5O82I2TJ" hidden="1">#REF!</definedName>
    <definedName name="BExQ8DX1FNZIJVRD63724J6NDCOG" localSheetId="4" hidden="1">#REF!</definedName>
    <definedName name="BExQ8DX1FNZIJVRD63724J6NDCOG" localSheetId="5" hidden="1">#REF!</definedName>
    <definedName name="BExQ8DX1FNZIJVRD63724J6NDCOG" hidden="1">#REF!</definedName>
    <definedName name="BExQ8G0K46ZORA0QVQTDI7Z8LXGF" localSheetId="4" hidden="1">#REF!</definedName>
    <definedName name="BExQ8G0K46ZORA0QVQTDI7Z8LXGF" localSheetId="5" hidden="1">#REF!</definedName>
    <definedName name="BExQ8G0K46ZORA0QVQTDI7Z8LXGF" hidden="1">#REF!</definedName>
    <definedName name="BExQ8O3WEU8HNTTGKTW5T0QSKCLP" localSheetId="4" hidden="1">#REF!</definedName>
    <definedName name="BExQ8O3WEU8HNTTGKTW5T0QSKCLP" localSheetId="5" hidden="1">#REF!</definedName>
    <definedName name="BExQ8O3WEU8HNTTGKTW5T0QSKCLP" hidden="1">#REF!</definedName>
    <definedName name="BExQ8PWMBELWDMVC65RE0VV0PKJ2" localSheetId="4" hidden="1">#REF!</definedName>
    <definedName name="BExQ8PWMBELWDMVC65RE0VV0PKJ2" localSheetId="5" hidden="1">#REF!</definedName>
    <definedName name="BExQ8PWMBELWDMVC65RE0VV0PKJ2" hidden="1">#REF!</definedName>
    <definedName name="BExQ8XEDA0NG4CETTWK2XL8XZWLT" localSheetId="4" hidden="1">#REF!</definedName>
    <definedName name="BExQ8XEDA0NG4CETTWK2XL8XZWLT" localSheetId="5" hidden="1">#REF!</definedName>
    <definedName name="BExQ8XEDA0NG4CETTWK2XL8XZWLT" hidden="1">#REF!</definedName>
    <definedName name="BExQ8ZCEDBOBJA3D9LDP5TU2WYGR" localSheetId="4" hidden="1">#REF!</definedName>
    <definedName name="BExQ8ZCEDBOBJA3D9LDP5TU2WYGR" localSheetId="5" hidden="1">#REF!</definedName>
    <definedName name="BExQ8ZCEDBOBJA3D9LDP5TU2WYGR" hidden="1">#REF!</definedName>
    <definedName name="BExQ94LAW6MAQBWY25WTBFV5PPZJ" localSheetId="4" hidden="1">#REF!</definedName>
    <definedName name="BExQ94LAW6MAQBWY25WTBFV5PPZJ" localSheetId="5" hidden="1">#REF!</definedName>
    <definedName name="BExQ94LAW6MAQBWY25WTBFV5PPZJ" hidden="1">#REF!</definedName>
    <definedName name="BExQ97QIPOSSRK978N8P234Y1XA4" localSheetId="4" hidden="1">#REF!</definedName>
    <definedName name="BExQ97QIPOSSRK978N8P234Y1XA4" localSheetId="5" hidden="1">#REF!</definedName>
    <definedName name="BExQ97QIPOSSRK978N8P234Y1XA4" hidden="1">#REF!</definedName>
    <definedName name="BExQ9E6FBAXTHGF3RXANFIA77GXP" localSheetId="4" hidden="1">#REF!</definedName>
    <definedName name="BExQ9E6FBAXTHGF3RXANFIA77GXP" localSheetId="5" hidden="1">#REF!</definedName>
    <definedName name="BExQ9E6FBAXTHGF3RXANFIA77GXP" hidden="1">#REF!</definedName>
    <definedName name="BExQ9F2YH4UUCCMQITJ475B3S3NP" localSheetId="4" hidden="1">#REF!</definedName>
    <definedName name="BExQ9F2YH4UUCCMQITJ475B3S3NP" localSheetId="5" hidden="1">#REF!</definedName>
    <definedName name="BExQ9F2YH4UUCCMQITJ475B3S3NP" hidden="1">#REF!</definedName>
    <definedName name="BExQ9KX9734KIAK7IMRLHCPYDHO2" localSheetId="4" hidden="1">#REF!</definedName>
    <definedName name="BExQ9KX9734KIAK7IMRLHCPYDHO2" localSheetId="5" hidden="1">#REF!</definedName>
    <definedName name="BExQ9KX9734KIAK7IMRLHCPYDHO2" hidden="1">#REF!</definedName>
    <definedName name="BExQ9L81FF4I7816VTPFBDWVU4CW" localSheetId="4" hidden="1">#REF!</definedName>
    <definedName name="BExQ9L81FF4I7816VTPFBDWVU4CW" localSheetId="5" hidden="1">#REF!</definedName>
    <definedName name="BExQ9L81FF4I7816VTPFBDWVU4CW" hidden="1">#REF!</definedName>
    <definedName name="BExQ9M4E2ACZOWWWP1JJIQO8AHUM" localSheetId="4" hidden="1">#REF!</definedName>
    <definedName name="BExQ9M4E2ACZOWWWP1JJIQO8AHUM" localSheetId="5" hidden="1">#REF!</definedName>
    <definedName name="BExQ9M4E2ACZOWWWP1JJIQO8AHUM" hidden="1">#REF!</definedName>
    <definedName name="BExQ9R7UV4VT86NLRFAY9CP2M3CL" localSheetId="4" hidden="1">#REF!</definedName>
    <definedName name="BExQ9R7UV4VT86NLRFAY9CP2M3CL" localSheetId="5" hidden="1">#REF!</definedName>
    <definedName name="BExQ9R7UV4VT86NLRFAY9CP2M3CL" hidden="1">#REF!</definedName>
    <definedName name="BExQ9UTANMJCK7LJ4OQMD6F2Q01L" localSheetId="4" hidden="1">#REF!</definedName>
    <definedName name="BExQ9UTANMJCK7LJ4OQMD6F2Q01L" localSheetId="5" hidden="1">#REF!</definedName>
    <definedName name="BExQ9UTANMJCK7LJ4OQMD6F2Q01L" hidden="1">#REF!</definedName>
    <definedName name="BExQ9ZLYHWABXAA9NJDW8ZS0UQ9P" localSheetId="4" hidden="1">[16]Table!#REF!</definedName>
    <definedName name="BExQ9ZLYHWABXAA9NJDW8ZS0UQ9P" localSheetId="5" hidden="1">[16]Table!#REF!</definedName>
    <definedName name="BExQ9ZLYHWABXAA9NJDW8ZS0UQ9P" hidden="1">[16]Table!#REF!</definedName>
    <definedName name="BExQA324HSCK40ENJUT9CS9EC71B" localSheetId="4" hidden="1">#REF!</definedName>
    <definedName name="BExQA324HSCK40ENJUT9CS9EC71B" localSheetId="5" hidden="1">#REF!</definedName>
    <definedName name="BExQA324HSCK40ENJUT9CS9EC71B" hidden="1">#REF!</definedName>
    <definedName name="BExQA55GY0STSNBWQCWN8E31ZXCS" localSheetId="4" hidden="1">#REF!</definedName>
    <definedName name="BExQA55GY0STSNBWQCWN8E31ZXCS" localSheetId="5" hidden="1">#REF!</definedName>
    <definedName name="BExQA55GY0STSNBWQCWN8E31ZXCS" hidden="1">#REF!</definedName>
    <definedName name="BExQA6Y7SIFO3MVYCQACIZ6YV0WS" localSheetId="4" hidden="1">#REF!</definedName>
    <definedName name="BExQA6Y7SIFO3MVYCQACIZ6YV0WS" localSheetId="5" hidden="1">#REF!</definedName>
    <definedName name="BExQA6Y7SIFO3MVYCQACIZ6YV0WS" hidden="1">#REF!</definedName>
    <definedName name="BExQA9HZIN9XEMHEEVHT99UU9Z82" localSheetId="4" hidden="1">#REF!</definedName>
    <definedName name="BExQA9HZIN9XEMHEEVHT99UU9Z82" localSheetId="5" hidden="1">#REF!</definedName>
    <definedName name="BExQA9HZIN9XEMHEEVHT99UU9Z82" hidden="1">#REF!</definedName>
    <definedName name="BExQAELFYH92K8CJL155181UDORO" localSheetId="4" hidden="1">#REF!</definedName>
    <definedName name="BExQAELFYH92K8CJL155181UDORO" localSheetId="5" hidden="1">#REF!</definedName>
    <definedName name="BExQAELFYH92K8CJL155181UDORO" hidden="1">#REF!</definedName>
    <definedName name="BExQAG8PP8R5NJKNQD1U4QOSD6X5" localSheetId="4" hidden="1">#REF!</definedName>
    <definedName name="BExQAG8PP8R5NJKNQD1U4QOSD6X5" localSheetId="5" hidden="1">#REF!</definedName>
    <definedName name="BExQAG8PP8R5NJKNQD1U4QOSD6X5" hidden="1">#REF!</definedName>
    <definedName name="BExQATFG0VP9HTVNMWL5T6B3N3IP" localSheetId="4" hidden="1">#REF!</definedName>
    <definedName name="BExQATFG0VP9HTVNMWL5T6B3N3IP" localSheetId="5" hidden="1">#REF!</definedName>
    <definedName name="BExQATFG0VP9HTVNMWL5T6B3N3IP" hidden="1">#REF!</definedName>
    <definedName name="BExQAYDITUO5K8A2FQRB0H1O4I4E" localSheetId="4" hidden="1">#REF!</definedName>
    <definedName name="BExQAYDITUO5K8A2FQRB0H1O4I4E" localSheetId="5" hidden="1">#REF!</definedName>
    <definedName name="BExQAYDITUO5K8A2FQRB0H1O4I4E" hidden="1">#REF!</definedName>
    <definedName name="BExQBDICMZTSA1X73TMHNO4JSFLN" localSheetId="4" hidden="1">#REF!</definedName>
    <definedName name="BExQBDICMZTSA1X73TMHNO4JSFLN" localSheetId="5" hidden="1">#REF!</definedName>
    <definedName name="BExQBDICMZTSA1X73TMHNO4JSFLN" hidden="1">#REF!</definedName>
    <definedName name="BExQBEER6CRCRPSSL61S0OMH57ZA" localSheetId="4" hidden="1">#REF!</definedName>
    <definedName name="BExQBEER6CRCRPSSL61S0OMH57ZA" localSheetId="5" hidden="1">#REF!</definedName>
    <definedName name="BExQBEER6CRCRPSSL61S0OMH57ZA" hidden="1">#REF!</definedName>
    <definedName name="BExQBIGGY5TXI2FJVVZSLZ0LTZYH" localSheetId="4" hidden="1">#REF!</definedName>
    <definedName name="BExQBIGGY5TXI2FJVVZSLZ0LTZYH" localSheetId="5" hidden="1">#REF!</definedName>
    <definedName name="BExQBIGGY5TXI2FJVVZSLZ0LTZYH" hidden="1">#REF!</definedName>
    <definedName name="BExQBM1RUSIQ85LLMM2159BYDPIP" localSheetId="4" hidden="1">#REF!</definedName>
    <definedName name="BExQBM1RUSIQ85LLMM2159BYDPIP" localSheetId="5" hidden="1">#REF!</definedName>
    <definedName name="BExQBM1RUSIQ85LLMM2159BYDPIP" hidden="1">#REF!</definedName>
    <definedName name="BExQBPSOZ47V81YAEURP0NQJNTJH" localSheetId="4" hidden="1">#REF!</definedName>
    <definedName name="BExQBPSOZ47V81YAEURP0NQJNTJH" localSheetId="5" hidden="1">#REF!</definedName>
    <definedName name="BExQBPSOZ47V81YAEURP0NQJNTJH" hidden="1">#REF!</definedName>
    <definedName name="BExQBZZKW056AXUH7L35UYMATHNR" localSheetId="4" hidden="1">#REF!</definedName>
    <definedName name="BExQBZZKW056AXUH7L35UYMATHNR" localSheetId="5" hidden="1">#REF!</definedName>
    <definedName name="BExQBZZKW056AXUH7L35UYMATHNR" hidden="1">#REF!</definedName>
    <definedName name="BExQC5TWT21CGBKD0IHAXTIN2QB8" localSheetId="4" hidden="1">#REF!</definedName>
    <definedName name="BExQC5TWT21CGBKD0IHAXTIN2QB8" localSheetId="5" hidden="1">#REF!</definedName>
    <definedName name="BExQC5TWT21CGBKD0IHAXTIN2QB8" hidden="1">#REF!</definedName>
    <definedName name="BExQC94JL9F5GW4S8DQCAF4WB2DA" localSheetId="4" hidden="1">#REF!</definedName>
    <definedName name="BExQC94JL9F5GW4S8DQCAF4WB2DA" localSheetId="5" hidden="1">#REF!</definedName>
    <definedName name="BExQC94JL9F5GW4S8DQCAF4WB2DA" hidden="1">#REF!</definedName>
    <definedName name="BExQCDH4D9DTA02ITMHNTDANJREJ" localSheetId="4" hidden="1">#REF!</definedName>
    <definedName name="BExQCDH4D9DTA02ITMHNTDANJREJ" localSheetId="5" hidden="1">#REF!</definedName>
    <definedName name="BExQCDH4D9DTA02ITMHNTDANJREJ" hidden="1">#REF!</definedName>
    <definedName name="BExQCKTD8AT0824LGWREXM1B5D1X" localSheetId="4" hidden="1">#REF!</definedName>
    <definedName name="BExQCKTD8AT0824LGWREXM1B5D1X" localSheetId="5" hidden="1">#REF!</definedName>
    <definedName name="BExQCKTD8AT0824LGWREXM1B5D1X" hidden="1">#REF!</definedName>
    <definedName name="BExQCOV3MAQPJ038UJX6SNODPAZU" localSheetId="4" hidden="1">#REF!</definedName>
    <definedName name="BExQCOV3MAQPJ038UJX6SNODPAZU" localSheetId="5" hidden="1">#REF!</definedName>
    <definedName name="BExQCOV3MAQPJ038UJX6SNODPAZU" hidden="1">#REF!</definedName>
    <definedName name="BExQD571YWOXKR2SX85K5MKQ0AO2" localSheetId="4" hidden="1">#REF!</definedName>
    <definedName name="BExQD571YWOXKR2SX85K5MKQ0AO2" localSheetId="5" hidden="1">#REF!</definedName>
    <definedName name="BExQD571YWOXKR2SX85K5MKQ0AO2" hidden="1">#REF!</definedName>
    <definedName name="BExQD8SK7Y1Y0AYWI0WMF0ET8HR1" localSheetId="4" hidden="1">#REF!</definedName>
    <definedName name="BExQD8SK7Y1Y0AYWI0WMF0ET8HR1" localSheetId="5" hidden="1">#REF!</definedName>
    <definedName name="BExQD8SK7Y1Y0AYWI0WMF0ET8HR1" hidden="1">#REF!</definedName>
    <definedName name="BExQDB6VCHN8PNX8EA6JNIEQ2JC2" localSheetId="4" hidden="1">#REF!</definedName>
    <definedName name="BExQDB6VCHN8PNX8EA6JNIEQ2JC2" localSheetId="5" hidden="1">#REF!</definedName>
    <definedName name="BExQDB6VCHN8PNX8EA6JNIEQ2JC2" hidden="1">#REF!</definedName>
    <definedName name="BExQDE1B6U2Q9B73KBENABP71YM1" localSheetId="4" hidden="1">#REF!</definedName>
    <definedName name="BExQDE1B6U2Q9B73KBENABP71YM1" localSheetId="5" hidden="1">#REF!</definedName>
    <definedName name="BExQDE1B6U2Q9B73KBENABP71YM1" hidden="1">#REF!</definedName>
    <definedName name="BExQDG4YSI6HR3RI4SO2KWMGKUPB" localSheetId="4" hidden="1">#REF!</definedName>
    <definedName name="BExQDG4YSI6HR3RI4SO2KWMGKUPB" localSheetId="5" hidden="1">#REF!</definedName>
    <definedName name="BExQDG4YSI6HR3RI4SO2KWMGKUPB" hidden="1">#REF!</definedName>
    <definedName name="BExQDGQCN7ZW41QDUHOBJUGQAX40" localSheetId="4" hidden="1">#REF!</definedName>
    <definedName name="BExQDGQCN7ZW41QDUHOBJUGQAX40" localSheetId="5" hidden="1">#REF!</definedName>
    <definedName name="BExQDGQCN7ZW41QDUHOBJUGQAX40" hidden="1">#REF!</definedName>
    <definedName name="BExQE73VMCL6FGT6439XK03B088Y" localSheetId="4" hidden="1">#REF!</definedName>
    <definedName name="BExQE73VMCL6FGT6439XK03B088Y" localSheetId="5" hidden="1">#REF!</definedName>
    <definedName name="BExQE73VMCL6FGT6439XK03B088Y" hidden="1">#REF!</definedName>
    <definedName name="BExQEC7BRIJ30PTU3UPFOIP2HPE3" localSheetId="4" hidden="1">#REF!</definedName>
    <definedName name="BExQEC7BRIJ30PTU3UPFOIP2HPE3" localSheetId="5" hidden="1">#REF!</definedName>
    <definedName name="BExQEC7BRIJ30PTU3UPFOIP2HPE3" hidden="1">#REF!</definedName>
    <definedName name="BExQELXVICMMT0JFDWUW1L3I335X" localSheetId="4" hidden="1">#REF!</definedName>
    <definedName name="BExQELXVICMMT0JFDWUW1L3I335X" localSheetId="5" hidden="1">#REF!</definedName>
    <definedName name="BExQELXVICMMT0JFDWUW1L3I335X" hidden="1">#REF!</definedName>
    <definedName name="BExQEMUA4HEFM4OVO8M8MA8PIAW1" localSheetId="4" hidden="1">#REF!</definedName>
    <definedName name="BExQEMUA4HEFM4OVO8M8MA8PIAW1" localSheetId="5" hidden="1">#REF!</definedName>
    <definedName name="BExQEMUA4HEFM4OVO8M8MA8PIAW1" hidden="1">#REF!</definedName>
    <definedName name="BExQEQ4XZQFIKUXNU9H7WE7AMZ1U" localSheetId="4" hidden="1">#REF!</definedName>
    <definedName name="BExQEQ4XZQFIKUXNU9H7WE7AMZ1U" localSheetId="5" hidden="1">#REF!</definedName>
    <definedName name="BExQEQ4XZQFIKUXNU9H7WE7AMZ1U" hidden="1">#REF!</definedName>
    <definedName name="BExQERHKUGD73UH278HHQULBSG9M" localSheetId="4" hidden="1">#REF!</definedName>
    <definedName name="BExQERHKUGD73UH278HHQULBSG9M" localSheetId="5" hidden="1">#REF!</definedName>
    <definedName name="BExQERHKUGD73UH278HHQULBSG9M" hidden="1">#REF!</definedName>
    <definedName name="BExQESZI930ZHFKIRJ3TMK3X27PH" localSheetId="4" hidden="1">#REF!</definedName>
    <definedName name="BExQESZI930ZHFKIRJ3TMK3X27PH" localSheetId="5" hidden="1">#REF!</definedName>
    <definedName name="BExQESZI930ZHFKIRJ3TMK3X27PH" hidden="1">#REF!</definedName>
    <definedName name="BExQEY88PESL76JUL4GA11W8IHFE" localSheetId="4" hidden="1">#REF!</definedName>
    <definedName name="BExQEY88PESL76JUL4GA11W8IHFE" localSheetId="5" hidden="1">#REF!</definedName>
    <definedName name="BExQEY88PESL76JUL4GA11W8IHFE" hidden="1">#REF!</definedName>
    <definedName name="BExQF1OEB07CRAP6ALNNMJNJ3P2D" localSheetId="4" hidden="1">#REF!</definedName>
    <definedName name="BExQF1OEB07CRAP6ALNNMJNJ3P2D" localSheetId="5" hidden="1">#REF!</definedName>
    <definedName name="BExQF1OEB07CRAP6ALNNMJNJ3P2D" hidden="1">#REF!</definedName>
    <definedName name="BExQF9X2AQPFJZTCHTU5PTTR0JAH" localSheetId="4" hidden="1">#REF!</definedName>
    <definedName name="BExQF9X2AQPFJZTCHTU5PTTR0JAH" localSheetId="5" hidden="1">#REF!</definedName>
    <definedName name="BExQF9X2AQPFJZTCHTU5PTTR0JAH" hidden="1">#REF!</definedName>
    <definedName name="BExQFC0M9KKFMQKPLPEO2RQDB7MM" localSheetId="4" hidden="1">#REF!</definedName>
    <definedName name="BExQFC0M9KKFMQKPLPEO2RQDB7MM" localSheetId="5" hidden="1">#REF!</definedName>
    <definedName name="BExQFC0M9KKFMQKPLPEO2RQDB7MM" hidden="1">#REF!</definedName>
    <definedName name="BExQFEEV7627R8TYZCM28C6V6WHE" localSheetId="4" hidden="1">#REF!</definedName>
    <definedName name="BExQFEEV7627R8TYZCM28C6V6WHE" localSheetId="5" hidden="1">#REF!</definedName>
    <definedName name="BExQFEEV7627R8TYZCM28C6V6WHE" hidden="1">#REF!</definedName>
    <definedName name="BExQFEK8NUD04X2OBRA275ADPSDL" localSheetId="4" hidden="1">#REF!</definedName>
    <definedName name="BExQFEK8NUD04X2OBRA275ADPSDL" localSheetId="5" hidden="1">#REF!</definedName>
    <definedName name="BExQFEK8NUD04X2OBRA275ADPSDL" hidden="1">#REF!</definedName>
    <definedName name="BExQFGYIWDR4W0YF7XR6E4EWWJ02" localSheetId="4" hidden="1">#REF!</definedName>
    <definedName name="BExQFGYIWDR4W0YF7XR6E4EWWJ02" localSheetId="5" hidden="1">#REF!</definedName>
    <definedName name="BExQFGYIWDR4W0YF7XR6E4EWWJ02" hidden="1">#REF!</definedName>
    <definedName name="BExQFPNFKA36IAPS22LAUMBDI4KE" localSheetId="4" hidden="1">#REF!</definedName>
    <definedName name="BExQFPNFKA36IAPS22LAUMBDI4KE" localSheetId="5" hidden="1">#REF!</definedName>
    <definedName name="BExQFPNFKA36IAPS22LAUMBDI4KE" hidden="1">#REF!</definedName>
    <definedName name="BExQFPSWEMA8WBUZ4WK20LR13VSU" localSheetId="4" hidden="1">#REF!</definedName>
    <definedName name="BExQFPSWEMA8WBUZ4WK20LR13VSU" localSheetId="5" hidden="1">#REF!</definedName>
    <definedName name="BExQFPSWEMA8WBUZ4WK20LR13VSU" hidden="1">#REF!</definedName>
    <definedName name="BExQFVSPOSCCPF1TLJPIWYWYB8A9" localSheetId="4" hidden="1">#REF!</definedName>
    <definedName name="BExQFVSPOSCCPF1TLJPIWYWYB8A9" localSheetId="5" hidden="1">#REF!</definedName>
    <definedName name="BExQFVSPOSCCPF1TLJPIWYWYB8A9" hidden="1">#REF!</definedName>
    <definedName name="BExQFWJQXNQAW6LUMOEDS6KMJMYL" localSheetId="4" hidden="1">#REF!</definedName>
    <definedName name="BExQFWJQXNQAW6LUMOEDS6KMJMYL" localSheetId="5" hidden="1">#REF!</definedName>
    <definedName name="BExQFWJQXNQAW6LUMOEDS6KMJMYL" hidden="1">#REF!</definedName>
    <definedName name="BExQFZZRMR5PQTR0X833N3LRX6ZL" localSheetId="4" hidden="1">#REF!</definedName>
    <definedName name="BExQFZZRMR5PQTR0X833N3LRX6ZL" localSheetId="5" hidden="1">#REF!</definedName>
    <definedName name="BExQFZZRMR5PQTR0X833N3LRX6ZL" hidden="1">#REF!</definedName>
    <definedName name="BExQG8TYRD2G42UA5ZPCRLNKUDMX" localSheetId="4" hidden="1">#REF!</definedName>
    <definedName name="BExQG8TYRD2G42UA5ZPCRLNKUDMX" localSheetId="5" hidden="1">#REF!</definedName>
    <definedName name="BExQG8TYRD2G42UA5ZPCRLNKUDMX" hidden="1">#REF!</definedName>
    <definedName name="BExQGO48J9MPCDQ96RBB9UN9AIGT" localSheetId="4" hidden="1">#REF!</definedName>
    <definedName name="BExQGO48J9MPCDQ96RBB9UN9AIGT" localSheetId="5" hidden="1">#REF!</definedName>
    <definedName name="BExQGO48J9MPCDQ96RBB9UN9AIGT" hidden="1">#REF!</definedName>
    <definedName name="BExQGSBB6MJWDW7AYWA0MSFTXKRR" localSheetId="4" hidden="1">#REF!</definedName>
    <definedName name="BExQGSBB6MJWDW7AYWA0MSFTXKRR" localSheetId="5" hidden="1">#REF!</definedName>
    <definedName name="BExQGSBB6MJWDW7AYWA0MSFTXKRR" hidden="1">#REF!</definedName>
    <definedName name="BExQGV5VQ04IFVBYEFOZQHKJ561J" localSheetId="4" hidden="1">#REF!</definedName>
    <definedName name="BExQGV5VQ04IFVBYEFOZQHKJ561J" localSheetId="5" hidden="1">#REF!</definedName>
    <definedName name="BExQGV5VQ04IFVBYEFOZQHKJ561J" hidden="1">#REF!</definedName>
    <definedName name="BExQGVB7GL4W9291MCCPQ46Z66C1" localSheetId="4" hidden="1">#REF!</definedName>
    <definedName name="BExQGVB7GL4W9291MCCPQ46Z66C1" localSheetId="5" hidden="1">#REF!</definedName>
    <definedName name="BExQGVB7GL4W9291MCCPQ46Z66C1" hidden="1">#REF!</definedName>
    <definedName name="BExQH0UURAJ13AVO5UI04HSRGVYW" localSheetId="4" hidden="1">#REF!</definedName>
    <definedName name="BExQH0UURAJ13AVO5UI04HSRGVYW" localSheetId="5" hidden="1">#REF!</definedName>
    <definedName name="BExQH0UURAJ13AVO5UI04HSRGVYW" hidden="1">#REF!</definedName>
    <definedName name="BExQH6ZZY0NR8SE48PSI9D0CU1TC" localSheetId="4" hidden="1">#REF!</definedName>
    <definedName name="BExQH6ZZY0NR8SE48PSI9D0CU1TC" localSheetId="5" hidden="1">#REF!</definedName>
    <definedName name="BExQH6ZZY0NR8SE48PSI9D0CU1TC" hidden="1">#REF!</definedName>
    <definedName name="BExQH9P2MCXAJOVEO4GFQT6MNW22" localSheetId="4" hidden="1">#REF!</definedName>
    <definedName name="BExQH9P2MCXAJOVEO4GFQT6MNW22" localSheetId="5" hidden="1">#REF!</definedName>
    <definedName name="BExQH9P2MCXAJOVEO4GFQT6MNW22" hidden="1">#REF!</definedName>
    <definedName name="BExQHCZSBYUY8OKKJXFYWKBBM6AH" localSheetId="4" hidden="1">#REF!</definedName>
    <definedName name="BExQHCZSBYUY8OKKJXFYWKBBM6AH" localSheetId="5" hidden="1">#REF!</definedName>
    <definedName name="BExQHCZSBYUY8OKKJXFYWKBBM6AH" hidden="1">#REF!</definedName>
    <definedName name="BExQHPKXZ1K33V2F90NZIQRZYIAW" localSheetId="4" hidden="1">#REF!</definedName>
    <definedName name="BExQHPKXZ1K33V2F90NZIQRZYIAW" localSheetId="5" hidden="1">#REF!</definedName>
    <definedName name="BExQHPKXZ1K33V2F90NZIQRZYIAW" hidden="1">#REF!</definedName>
    <definedName name="BExQHVF9KD06AG2RXUQJ9X4PVGX4" localSheetId="4" hidden="1">#REF!</definedName>
    <definedName name="BExQHVF9KD06AG2RXUQJ9X4PVGX4" localSheetId="5" hidden="1">#REF!</definedName>
    <definedName name="BExQHVF9KD06AG2RXUQJ9X4PVGX4" hidden="1">#REF!</definedName>
    <definedName name="BExQHXDHUYC4Q1EIPVGT5YX2JZL4" localSheetId="4" hidden="1">#REF!</definedName>
    <definedName name="BExQHXDHUYC4Q1EIPVGT5YX2JZL4" localSheetId="5" hidden="1">#REF!</definedName>
    <definedName name="BExQHXDHUYC4Q1EIPVGT5YX2JZL4" hidden="1">#REF!</definedName>
    <definedName name="BExQHZBHVN2L4HC7ACTR73T5OCV0" localSheetId="4" hidden="1">#REF!</definedName>
    <definedName name="BExQHZBHVN2L4HC7ACTR73T5OCV0" localSheetId="5" hidden="1">#REF!</definedName>
    <definedName name="BExQHZBHVN2L4HC7ACTR73T5OCV0" hidden="1">#REF!</definedName>
    <definedName name="BExQI5M37YD0WH3DQITAZHZBB115" localSheetId="4" hidden="1">#REF!</definedName>
    <definedName name="BExQI5M37YD0WH3DQITAZHZBB115" localSheetId="5" hidden="1">#REF!</definedName>
    <definedName name="BExQI5M37YD0WH3DQITAZHZBB115" hidden="1">#REF!</definedName>
    <definedName name="BExQI7V42EHAI28LLDLOQJ1ETBBF" localSheetId="4" hidden="1">#REF!</definedName>
    <definedName name="BExQI7V42EHAI28LLDLOQJ1ETBBF" localSheetId="5" hidden="1">#REF!</definedName>
    <definedName name="BExQI7V42EHAI28LLDLOQJ1ETBBF" hidden="1">#REF!</definedName>
    <definedName name="BExQI85V9TNLDJT5LTRZS10Y26SG" localSheetId="4" hidden="1">#REF!</definedName>
    <definedName name="BExQI85V9TNLDJT5LTRZS10Y26SG" localSheetId="5" hidden="1">#REF!</definedName>
    <definedName name="BExQI85V9TNLDJT5LTRZS10Y26SG" hidden="1">#REF!</definedName>
    <definedName name="BExQIAPKHVEV8CU1L3TTHJW67FJ5" localSheetId="4" hidden="1">#REF!</definedName>
    <definedName name="BExQIAPKHVEV8CU1L3TTHJW67FJ5" localSheetId="5" hidden="1">#REF!</definedName>
    <definedName name="BExQIAPKHVEV8CU1L3TTHJW67FJ5" hidden="1">#REF!</definedName>
    <definedName name="BExQIBB4I3Z6AUU0HYV1DHRS13M4" localSheetId="4" hidden="1">#REF!</definedName>
    <definedName name="BExQIBB4I3Z6AUU0HYV1DHRS13M4" localSheetId="5" hidden="1">#REF!</definedName>
    <definedName name="BExQIBB4I3Z6AUU0HYV1DHRS13M4" hidden="1">#REF!</definedName>
    <definedName name="BExQIBWPAXU7HJZLKGJZY3EB7MIS" localSheetId="4" hidden="1">#REF!</definedName>
    <definedName name="BExQIBWPAXU7HJZLKGJZY3EB7MIS" localSheetId="5" hidden="1">#REF!</definedName>
    <definedName name="BExQIBWPAXU7HJZLKGJZY3EB7MIS" hidden="1">#REF!</definedName>
    <definedName name="BExQIEB09IBJU22LBRVC4SFL687J" localSheetId="4" hidden="1">#REF!</definedName>
    <definedName name="BExQIEB09IBJU22LBRVC4SFL687J" localSheetId="5" hidden="1">#REF!</definedName>
    <definedName name="BExQIEB09IBJU22LBRVC4SFL687J" hidden="1">#REF!</definedName>
    <definedName name="BExQIJUJOU8IYLVQCFMPTADHZ9J7" localSheetId="4" hidden="1">#REF!</definedName>
    <definedName name="BExQIJUJOU8IYLVQCFMPTADHZ9J7" localSheetId="5" hidden="1">#REF!</definedName>
    <definedName name="BExQIJUJOU8IYLVQCFMPTADHZ9J7" hidden="1">#REF!</definedName>
    <definedName name="BExQIS8O6R36CI01XRY9ISM99TW9" localSheetId="4" hidden="1">#REF!</definedName>
    <definedName name="BExQIS8O6R36CI01XRY9ISM99TW9" localSheetId="5" hidden="1">#REF!</definedName>
    <definedName name="BExQIS8O6R36CI01XRY9ISM99TW9" hidden="1">#REF!</definedName>
    <definedName name="BExQIVJB9MJ25NDUHTCVMSODJY2C" localSheetId="4" hidden="1">#REF!</definedName>
    <definedName name="BExQIVJB9MJ25NDUHTCVMSODJY2C" localSheetId="5" hidden="1">#REF!</definedName>
    <definedName name="BExQIVJB9MJ25NDUHTCVMSODJY2C" hidden="1">#REF!</definedName>
    <definedName name="BExQJ2KYENKJB760H4Z8NV8Z08WT" localSheetId="4" hidden="1">#REF!</definedName>
    <definedName name="BExQJ2KYENKJB760H4Z8NV8Z08WT" localSheetId="5" hidden="1">#REF!</definedName>
    <definedName name="BExQJ2KYENKJB760H4Z8NV8Z08WT" hidden="1">#REF!</definedName>
    <definedName name="BExQJ4DQ84ZQCB1WU62YHO0XEQSV" localSheetId="4" hidden="1">#REF!</definedName>
    <definedName name="BExQJ4DQ84ZQCB1WU62YHO0XEQSV" localSheetId="5" hidden="1">#REF!</definedName>
    <definedName name="BExQJ4DQ84ZQCB1WU62YHO0XEQSV" hidden="1">#REF!</definedName>
    <definedName name="BExQJBF7LAX128WR7VTMJC88ZLPG" localSheetId="4" hidden="1">#REF!</definedName>
    <definedName name="BExQJBF7LAX128WR7VTMJC88ZLPG" localSheetId="5" hidden="1">#REF!</definedName>
    <definedName name="BExQJBF7LAX128WR7VTMJC88ZLPG" hidden="1">#REF!</definedName>
    <definedName name="BExQJEVCKX6KZHNCLYXY7D0MX5KN" localSheetId="4" hidden="1">#REF!</definedName>
    <definedName name="BExQJEVCKX6KZHNCLYXY7D0MX5KN" localSheetId="5" hidden="1">#REF!</definedName>
    <definedName name="BExQJEVCKX6KZHNCLYXY7D0MX5KN" hidden="1">#REF!</definedName>
    <definedName name="BExQJJYSDX8B0J1QGF2HL071KKA3" localSheetId="4" hidden="1">#REF!</definedName>
    <definedName name="BExQJJYSDX8B0J1QGF2HL071KKA3" localSheetId="5" hidden="1">#REF!</definedName>
    <definedName name="BExQJJYSDX8B0J1QGF2HL071KKA3" hidden="1">#REF!</definedName>
    <definedName name="BExQJQPFM9GN0NWOW73O5VE3NTJO" localSheetId="4" hidden="1">#REF!</definedName>
    <definedName name="BExQJQPFM9GN0NWOW73O5VE3NTJO" localSheetId="5" hidden="1">#REF!</definedName>
    <definedName name="BExQJQPFM9GN0NWOW73O5VE3NTJO" hidden="1">#REF!</definedName>
    <definedName name="BExQK1HV6SQQ7CP8H8IUKI9TYXTD" localSheetId="4" hidden="1">#REF!</definedName>
    <definedName name="BExQK1HV6SQQ7CP8H8IUKI9TYXTD" localSheetId="5" hidden="1">#REF!</definedName>
    <definedName name="BExQK1HV6SQQ7CP8H8IUKI9TYXTD" hidden="1">#REF!</definedName>
    <definedName name="BExQK3LE5CSBW1E4H4KHW548FL2R" localSheetId="4" hidden="1">#REF!</definedName>
    <definedName name="BExQK3LE5CSBW1E4H4KHW548FL2R" localSheetId="5" hidden="1">#REF!</definedName>
    <definedName name="BExQK3LE5CSBW1E4H4KHW548FL2R" hidden="1">#REF!</definedName>
    <definedName name="BExQKG6LD6PLNDGNGO9DJXY865BR" localSheetId="4" hidden="1">#REF!</definedName>
    <definedName name="BExQKG6LD6PLNDGNGO9DJXY865BR" localSheetId="5" hidden="1">#REF!</definedName>
    <definedName name="BExQKG6LD6PLNDGNGO9DJXY865BR" hidden="1">#REF!</definedName>
    <definedName name="BExQKKDMM6UNMDK33ZZN3QBP6TN6" localSheetId="4" hidden="1">#REF!</definedName>
    <definedName name="BExQKKDMM6UNMDK33ZZN3QBP6TN6" localSheetId="5" hidden="1">#REF!</definedName>
    <definedName name="BExQKKDMM6UNMDK33ZZN3QBP6TN6" hidden="1">#REF!</definedName>
    <definedName name="BExQKP6ANI278H3LT3CHFIOFPQDR" localSheetId="4" hidden="1">#REF!</definedName>
    <definedName name="BExQKP6ANI278H3LT3CHFIOFPQDR" localSheetId="5" hidden="1">#REF!</definedName>
    <definedName name="BExQKP6ANI278H3LT3CHFIOFPQDR" hidden="1">#REF!</definedName>
    <definedName name="BExQLE1TOW3A287TQB0AVWENT8O1" localSheetId="4" hidden="1">#REF!</definedName>
    <definedName name="BExQLE1TOW3A287TQB0AVWENT8O1" localSheetId="5" hidden="1">#REF!</definedName>
    <definedName name="BExQLE1TOW3A287TQB0AVWENT8O1" hidden="1">#REF!</definedName>
    <definedName name="BExRYOYB4A3E5F6MTROY69LR0PMG" localSheetId="4" hidden="1">#REF!</definedName>
    <definedName name="BExRYOYB4A3E5F6MTROY69LR0PMG" localSheetId="5" hidden="1">#REF!</definedName>
    <definedName name="BExRYOYB4A3E5F6MTROY69LR0PMG" hidden="1">#REF!</definedName>
    <definedName name="BExRYZLA9EW71H4SXQR525S72LLP" localSheetId="4" hidden="1">#REF!</definedName>
    <definedName name="BExRYZLA9EW71H4SXQR525S72LLP" localSheetId="5" hidden="1">#REF!</definedName>
    <definedName name="BExRYZLA9EW71H4SXQR525S72LLP" hidden="1">#REF!</definedName>
    <definedName name="BExRZ66M8G9FQ0VFP077QSZBSOA5" localSheetId="4" hidden="1">#REF!</definedName>
    <definedName name="BExRZ66M8G9FQ0VFP077QSZBSOA5" localSheetId="5" hidden="1">#REF!</definedName>
    <definedName name="BExRZ66M8G9FQ0VFP077QSZBSOA5" hidden="1">#REF!</definedName>
    <definedName name="BExRZ8FMQQL46I8AQWU17LRNZD5T" localSheetId="4" hidden="1">#REF!</definedName>
    <definedName name="BExRZ8FMQQL46I8AQWU17LRNZD5T" localSheetId="5" hidden="1">#REF!</definedName>
    <definedName name="BExRZ8FMQQL46I8AQWU17LRNZD5T" hidden="1">#REF!</definedName>
    <definedName name="BExRZIRRIXRUMZ5GOO95S7460BMP" localSheetId="4" hidden="1">#REF!</definedName>
    <definedName name="BExRZIRRIXRUMZ5GOO95S7460BMP" localSheetId="5" hidden="1">#REF!</definedName>
    <definedName name="BExRZIRRIXRUMZ5GOO95S7460BMP" hidden="1">#REF!</definedName>
    <definedName name="BExRZK9RAHMM0ZLTNSK7A4LDC42D" localSheetId="4" hidden="1">#REF!</definedName>
    <definedName name="BExRZK9RAHMM0ZLTNSK7A4LDC42D" localSheetId="5" hidden="1">#REF!</definedName>
    <definedName name="BExRZK9RAHMM0ZLTNSK7A4LDC42D" hidden="1">#REF!</definedName>
    <definedName name="BExRZOGSR69INI6GAEPHDWSNK5Q4" localSheetId="4" hidden="1">#REF!</definedName>
    <definedName name="BExRZOGSR69INI6GAEPHDWSNK5Q4" localSheetId="5" hidden="1">#REF!</definedName>
    <definedName name="BExRZOGSR69INI6GAEPHDWSNK5Q4" hidden="1">#REF!</definedName>
    <definedName name="BExS017FU4YOHE3YTW15EQ9ZTN1Y" localSheetId="4" hidden="1">#REF!</definedName>
    <definedName name="BExS017FU4YOHE3YTW15EQ9ZTN1Y" localSheetId="5" hidden="1">#REF!</definedName>
    <definedName name="BExS017FU4YOHE3YTW15EQ9ZTN1Y" hidden="1">#REF!</definedName>
    <definedName name="BExS0ASQBKRTPDWFK0KUDFOS9LE5" localSheetId="4" hidden="1">#REF!</definedName>
    <definedName name="BExS0ASQBKRTPDWFK0KUDFOS9LE5" localSheetId="5" hidden="1">#REF!</definedName>
    <definedName name="BExS0ASQBKRTPDWFK0KUDFOS9LE5" hidden="1">#REF!</definedName>
    <definedName name="BExS0GHQUF6YT0RU3TKDEO8CSJYB" localSheetId="4" hidden="1">#REF!</definedName>
    <definedName name="BExS0GHQUF6YT0RU3TKDEO8CSJYB" localSheetId="5" hidden="1">#REF!</definedName>
    <definedName name="BExS0GHQUF6YT0RU3TKDEO8CSJYB" hidden="1">#REF!</definedName>
    <definedName name="BExS0K8IHC45I78DMZBOJ1P13KQA" localSheetId="4" hidden="1">#REF!</definedName>
    <definedName name="BExS0K8IHC45I78DMZBOJ1P13KQA" localSheetId="5" hidden="1">#REF!</definedName>
    <definedName name="BExS0K8IHC45I78DMZBOJ1P13KQA" hidden="1">#REF!</definedName>
    <definedName name="BExS14X03J9K12GCDNGZI9AZKE9C" localSheetId="4" hidden="1">#REF!</definedName>
    <definedName name="BExS14X03J9K12GCDNGZI9AZKE9C" localSheetId="5" hidden="1">#REF!</definedName>
    <definedName name="BExS14X03J9K12GCDNGZI9AZKE9C" hidden="1">#REF!</definedName>
    <definedName name="BExS152B2LFCRAUHSLI5T6QRNII0" localSheetId="4" hidden="1">#REF!</definedName>
    <definedName name="BExS152B2LFCRAUHSLI5T6QRNII0" localSheetId="5" hidden="1">#REF!</definedName>
    <definedName name="BExS152B2LFCRAUHSLI5T6QRNII0" hidden="1">#REF!</definedName>
    <definedName name="BExS15IJV0WW662NXQUVT3FGP4ST" localSheetId="4" hidden="1">#REF!</definedName>
    <definedName name="BExS15IJV0WW662NXQUVT3FGP4ST" localSheetId="5" hidden="1">#REF!</definedName>
    <definedName name="BExS15IJV0WW662NXQUVT3FGP4ST" hidden="1">#REF!</definedName>
    <definedName name="BExS194110MR25BYJI3CJ2EGZ8XT" localSheetId="4" hidden="1">#REF!</definedName>
    <definedName name="BExS194110MR25BYJI3CJ2EGZ8XT" localSheetId="5" hidden="1">#REF!</definedName>
    <definedName name="BExS194110MR25BYJI3CJ2EGZ8XT" hidden="1">#REF!</definedName>
    <definedName name="BExS1BNVGNSGD4EP90QL8WXYWZ66" localSheetId="4" hidden="1">#REF!</definedName>
    <definedName name="BExS1BNVGNSGD4EP90QL8WXYWZ66" localSheetId="5" hidden="1">#REF!</definedName>
    <definedName name="BExS1BNVGNSGD4EP90QL8WXYWZ66" hidden="1">#REF!</definedName>
    <definedName name="BExS1UE39N6NCND7MAARSBWXS6HU" localSheetId="4" hidden="1">#REF!</definedName>
    <definedName name="BExS1UE39N6NCND7MAARSBWXS6HU" localSheetId="5" hidden="1">#REF!</definedName>
    <definedName name="BExS1UE39N6NCND7MAARSBWXS6HU" hidden="1">#REF!</definedName>
    <definedName name="BExS226HTWL5WVC76MP5A1IBI8WD" localSheetId="4" hidden="1">#REF!</definedName>
    <definedName name="BExS226HTWL5WVC76MP5A1IBI8WD" localSheetId="5" hidden="1">#REF!</definedName>
    <definedName name="BExS226HTWL5WVC76MP5A1IBI8WD" hidden="1">#REF!</definedName>
    <definedName name="BExS26OI2QNNAH2WMDD95Z400048" localSheetId="4" hidden="1">#REF!</definedName>
    <definedName name="BExS26OI2QNNAH2WMDD95Z400048" localSheetId="5" hidden="1">#REF!</definedName>
    <definedName name="BExS26OI2QNNAH2WMDD95Z400048" hidden="1">#REF!</definedName>
    <definedName name="BExS2DF6B4ZUF3VZLI4G6LJ3BF38" localSheetId="4" hidden="1">#REF!</definedName>
    <definedName name="BExS2DF6B4ZUF3VZLI4G6LJ3BF38" localSheetId="5" hidden="1">#REF!</definedName>
    <definedName name="BExS2DF6B4ZUF3VZLI4G6LJ3BF38" hidden="1">#REF!</definedName>
    <definedName name="BExS2QB5FS5LYTFYO4BROTWG3OV5" localSheetId="4" hidden="1">#REF!</definedName>
    <definedName name="BExS2QB5FS5LYTFYO4BROTWG3OV5" localSheetId="5" hidden="1">#REF!</definedName>
    <definedName name="BExS2QB5FS5LYTFYO4BROTWG3OV5" hidden="1">#REF!</definedName>
    <definedName name="BExS2TLU1HONYV6S3ZD9T12D7CIG" localSheetId="4" hidden="1">#REF!</definedName>
    <definedName name="BExS2TLU1HONYV6S3ZD9T12D7CIG" localSheetId="5" hidden="1">#REF!</definedName>
    <definedName name="BExS2TLU1HONYV6S3ZD9T12D7CIG" hidden="1">#REF!</definedName>
    <definedName name="BExS318UV9I2FXPQQWUKKX00QLPJ" localSheetId="4" hidden="1">#REF!</definedName>
    <definedName name="BExS318UV9I2FXPQQWUKKX00QLPJ" localSheetId="5" hidden="1">#REF!</definedName>
    <definedName name="BExS318UV9I2FXPQQWUKKX00QLPJ" hidden="1">#REF!</definedName>
    <definedName name="BExS3KQ6RJB21YELK7Z4KFN2CQPS" localSheetId="4" hidden="1">#REF!</definedName>
    <definedName name="BExS3KQ6RJB21YELK7Z4KFN2CQPS" localSheetId="5" hidden="1">#REF!</definedName>
    <definedName name="BExS3KQ6RJB21YELK7Z4KFN2CQPS" hidden="1">#REF!</definedName>
    <definedName name="BExS3LBS0SMTHALVM4NRI1BAV1NP" localSheetId="4" hidden="1">#REF!</definedName>
    <definedName name="BExS3LBS0SMTHALVM4NRI1BAV1NP" localSheetId="5" hidden="1">#REF!</definedName>
    <definedName name="BExS3LBS0SMTHALVM4NRI1BAV1NP" hidden="1">#REF!</definedName>
    <definedName name="BExS3MTQ75VBXDGEBURP6YT8RROE" localSheetId="4" hidden="1">#REF!</definedName>
    <definedName name="BExS3MTQ75VBXDGEBURP6YT8RROE" localSheetId="5" hidden="1">#REF!</definedName>
    <definedName name="BExS3MTQ75VBXDGEBURP6YT8RROE" hidden="1">#REF!</definedName>
    <definedName name="BExS3OMGYO0DFN5186UFKEXZ2RX3" localSheetId="4" hidden="1">#REF!</definedName>
    <definedName name="BExS3OMGYO0DFN5186UFKEXZ2RX3" localSheetId="5" hidden="1">#REF!</definedName>
    <definedName name="BExS3OMGYO0DFN5186UFKEXZ2RX3" hidden="1">#REF!</definedName>
    <definedName name="BExS3PO59RQLS7HO1A6UIPRZX70V" localSheetId="4" hidden="1">#REF!</definedName>
    <definedName name="BExS3PO59RQLS7HO1A6UIPRZX70V" localSheetId="5" hidden="1">#REF!</definedName>
    <definedName name="BExS3PO59RQLS7HO1A6UIPRZX70V" hidden="1">#REF!</definedName>
    <definedName name="BExS3SDERJ27OER67TIGOVZU13A2" localSheetId="4" hidden="1">#REF!</definedName>
    <definedName name="BExS3SDERJ27OER67TIGOVZU13A2" localSheetId="5" hidden="1">#REF!</definedName>
    <definedName name="BExS3SDERJ27OER67TIGOVZU13A2" hidden="1">#REF!</definedName>
    <definedName name="BExS46R5WDNU5KL04FKY5LHJUCB8" localSheetId="4" hidden="1">#REF!</definedName>
    <definedName name="BExS46R5WDNU5KL04FKY5LHJUCB8" localSheetId="5" hidden="1">#REF!</definedName>
    <definedName name="BExS46R5WDNU5KL04FKY5LHJUCB8" hidden="1">#REF!</definedName>
    <definedName name="BExS46WMSMYP0MQ9GHLZM5ON641L" localSheetId="4" hidden="1">#REF!</definedName>
    <definedName name="BExS46WMSMYP0MQ9GHLZM5ON641L" localSheetId="5" hidden="1">#REF!</definedName>
    <definedName name="BExS46WMSMYP0MQ9GHLZM5ON641L" hidden="1">#REF!</definedName>
    <definedName name="BExS4ASWKM93XA275AXHYP8AG6SU" localSheetId="4" hidden="1">#REF!</definedName>
    <definedName name="BExS4ASWKM93XA275AXHYP8AG6SU" localSheetId="5" hidden="1">#REF!</definedName>
    <definedName name="BExS4ASWKM93XA275AXHYP8AG6SU" hidden="1">#REF!</definedName>
    <definedName name="BExS4JN3Y6SVBKILQK0R9HS45Y52" localSheetId="4" hidden="1">#REF!</definedName>
    <definedName name="BExS4JN3Y6SVBKILQK0R9HS45Y52" localSheetId="5" hidden="1">#REF!</definedName>
    <definedName name="BExS4JN3Y6SVBKILQK0R9HS45Y52" hidden="1">#REF!</definedName>
    <definedName name="BExS4P6S41O6Z6BED77U3GD9PNH1" localSheetId="4" hidden="1">#REF!</definedName>
    <definedName name="BExS4P6S41O6Z6BED77U3GD9PNH1" localSheetId="5" hidden="1">#REF!</definedName>
    <definedName name="BExS4P6S41O6Z6BED77U3GD9PNH1" hidden="1">#REF!</definedName>
    <definedName name="BExS4WOJWBEF6OH97BLAVUD3TQ7R" localSheetId="4" hidden="1">#REF!</definedName>
    <definedName name="BExS4WOJWBEF6OH97BLAVUD3TQ7R" localSheetId="5" hidden="1">#REF!</definedName>
    <definedName name="BExS4WOJWBEF6OH97BLAVUD3TQ7R" hidden="1">#REF!</definedName>
    <definedName name="BExS51H0N51UT0FZOPZRCF1GU063" localSheetId="4" hidden="1">#REF!</definedName>
    <definedName name="BExS51H0N51UT0FZOPZRCF1GU063" localSheetId="5" hidden="1">#REF!</definedName>
    <definedName name="BExS51H0N51UT0FZOPZRCF1GU063" hidden="1">#REF!</definedName>
    <definedName name="BExS54X72TJFC41FJK72MLRR2OO7" localSheetId="4" hidden="1">#REF!</definedName>
    <definedName name="BExS54X72TJFC41FJK72MLRR2OO7" localSheetId="5" hidden="1">#REF!</definedName>
    <definedName name="BExS54X72TJFC41FJK72MLRR2OO7" hidden="1">#REF!</definedName>
    <definedName name="BExS59F0PA1V2ZC7S5TN6IT41SXP" localSheetId="4" hidden="1">#REF!</definedName>
    <definedName name="BExS59F0PA1V2ZC7S5TN6IT41SXP" localSheetId="5" hidden="1">#REF!</definedName>
    <definedName name="BExS59F0PA1V2ZC7S5TN6IT41SXP" hidden="1">#REF!</definedName>
    <definedName name="BExS5DRER9US6NXY9ATYT41KZII3" localSheetId="4" hidden="1">#REF!</definedName>
    <definedName name="BExS5DRER9US6NXY9ATYT41KZII3" localSheetId="5" hidden="1">#REF!</definedName>
    <definedName name="BExS5DRER9US6NXY9ATYT41KZII3" hidden="1">#REF!</definedName>
    <definedName name="BExS5L3TGB8JVW9ROYWTKYTUPW27" localSheetId="4" hidden="1">#REF!</definedName>
    <definedName name="BExS5L3TGB8JVW9ROYWTKYTUPW27" localSheetId="5" hidden="1">#REF!</definedName>
    <definedName name="BExS5L3TGB8JVW9ROYWTKYTUPW27" hidden="1">#REF!</definedName>
    <definedName name="BExS5UP3NQ1QY0PMIO69O2J1JRQX" localSheetId="4" hidden="1">#REF!</definedName>
    <definedName name="BExS5UP3NQ1QY0PMIO69O2J1JRQX" localSheetId="5" hidden="1">#REF!</definedName>
    <definedName name="BExS5UP3NQ1QY0PMIO69O2J1JRQX" hidden="1">#REF!</definedName>
    <definedName name="BExS64QH0TK7BFMOHTRNM3DTXCZ5" localSheetId="4" hidden="1">'[15]10.08.2 - 2008 Expense'!#REF!</definedName>
    <definedName name="BExS64QH0TK7BFMOHTRNM3DTXCZ5" localSheetId="5" hidden="1">'[15]10.08.2 - 2008 Expense'!#REF!</definedName>
    <definedName name="BExS64QH0TK7BFMOHTRNM3DTXCZ5" hidden="1">'[15]10.08.2 - 2008 Expense'!#REF!</definedName>
    <definedName name="BExS668EZXO8KT71OK13TBL2MYVF" localSheetId="4" hidden="1">#REF!</definedName>
    <definedName name="BExS668EZXO8KT71OK13TBL2MYVF" localSheetId="5" hidden="1">#REF!</definedName>
    <definedName name="BExS668EZXO8KT71OK13TBL2MYVF" hidden="1">#REF!</definedName>
    <definedName name="BExS6GKQ96EHVLYWNJDWXZXUZW90" localSheetId="4" hidden="1">#REF!</definedName>
    <definedName name="BExS6GKQ96EHVLYWNJDWXZXUZW90" localSheetId="5" hidden="1">#REF!</definedName>
    <definedName name="BExS6GKQ96EHVLYWNJDWXZXUZW90" hidden="1">#REF!</definedName>
    <definedName name="BExS6ITKSZFRR01YD5B0F676SYN7" localSheetId="4" hidden="1">#REF!</definedName>
    <definedName name="BExS6ITKSZFRR01YD5B0F676SYN7" localSheetId="5" hidden="1">#REF!</definedName>
    <definedName name="BExS6ITKSZFRR01YD5B0F676SYN7" hidden="1">#REF!</definedName>
    <definedName name="BExS6M4AG8VGSMFGJXMMJ6YYATZI" localSheetId="4" hidden="1">'[15]10.08.5 - 2008 Capital - TDBU'!#REF!</definedName>
    <definedName name="BExS6M4AG8VGSMFGJXMMJ6YYATZI" localSheetId="5" hidden="1">'[15]10.08.5 - 2008 Capital - TDBU'!#REF!</definedName>
    <definedName name="BExS6M4AG8VGSMFGJXMMJ6YYATZI" hidden="1">'[15]10.08.5 - 2008 Capital - TDBU'!#REF!</definedName>
    <definedName name="BExS6N0LI574IAC89EFW6CLTCQ33" localSheetId="4" hidden="1">#REF!</definedName>
    <definedName name="BExS6N0LI574IAC89EFW6CLTCQ33" localSheetId="5" hidden="1">#REF!</definedName>
    <definedName name="BExS6N0LI574IAC89EFW6CLTCQ33" hidden="1">#REF!</definedName>
    <definedName name="BExS6WRDBF3ST86ZOBBUL3GTCR11" localSheetId="4" hidden="1">#REF!</definedName>
    <definedName name="BExS6WRDBF3ST86ZOBBUL3GTCR11" localSheetId="5" hidden="1">#REF!</definedName>
    <definedName name="BExS6WRDBF3ST86ZOBBUL3GTCR11" hidden="1">#REF!</definedName>
    <definedName name="BExS6XNRKR0C3MTA0LV5B60UB908" localSheetId="4" hidden="1">#REF!</definedName>
    <definedName name="BExS6XNRKR0C3MTA0LV5B60UB908" localSheetId="5" hidden="1">#REF!</definedName>
    <definedName name="BExS6XNRKR0C3MTA0LV5B60UB908" hidden="1">#REF!</definedName>
    <definedName name="BExS743NAKMEAA4255AJCZWPVQD5" localSheetId="4" hidden="1">#REF!</definedName>
    <definedName name="BExS743NAKMEAA4255AJCZWPVQD5" localSheetId="5" hidden="1">#REF!</definedName>
    <definedName name="BExS743NAKMEAA4255AJCZWPVQD5" hidden="1">#REF!</definedName>
    <definedName name="BExS7EQLZPAVX5ZPW27ZJHFHXJWR" localSheetId="4" hidden="1">#REF!</definedName>
    <definedName name="BExS7EQLZPAVX5ZPW27ZJHFHXJWR" localSheetId="5" hidden="1">#REF!</definedName>
    <definedName name="BExS7EQLZPAVX5ZPW27ZJHFHXJWR" hidden="1">#REF!</definedName>
    <definedName name="BExS7J348DNX760P5D4N9N72C1H1" localSheetId="4" hidden="1">#REF!</definedName>
    <definedName name="BExS7J348DNX760P5D4N9N72C1H1" localSheetId="5" hidden="1">#REF!</definedName>
    <definedName name="BExS7J348DNX760P5D4N9N72C1H1" hidden="1">#REF!</definedName>
    <definedName name="BExS7OMMB9XYX3CR9NYR0OI0B6YV" localSheetId="4" hidden="1">#REF!</definedName>
    <definedName name="BExS7OMMB9XYX3CR9NYR0OI0B6YV" localSheetId="5" hidden="1">#REF!</definedName>
    <definedName name="BExS7OMMB9XYX3CR9NYR0OI0B6YV" hidden="1">#REF!</definedName>
    <definedName name="BExS7TKQYLRZGM93UY3ZJZJBQNFJ" localSheetId="4" hidden="1">#REF!</definedName>
    <definedName name="BExS7TKQYLRZGM93UY3ZJZJBQNFJ" localSheetId="5" hidden="1">#REF!</definedName>
    <definedName name="BExS7TKQYLRZGM93UY3ZJZJBQNFJ" hidden="1">#REF!</definedName>
    <definedName name="BExS7Y2LNGVHSIBKC7C3R6X4LDR6" localSheetId="4" hidden="1">#REF!</definedName>
    <definedName name="BExS7Y2LNGVHSIBKC7C3R6X4LDR6" localSheetId="5" hidden="1">#REF!</definedName>
    <definedName name="BExS7Y2LNGVHSIBKC7C3R6X4LDR6" hidden="1">#REF!</definedName>
    <definedName name="BExS81TE0EY44Y3W2M4Z4MGNP5OM" localSheetId="4" hidden="1">#REF!</definedName>
    <definedName name="BExS81TE0EY44Y3W2M4Z4MGNP5OM" localSheetId="5" hidden="1">#REF!</definedName>
    <definedName name="BExS81TE0EY44Y3W2M4Z4MGNP5OM" hidden="1">#REF!</definedName>
    <definedName name="BExS81YPDZDVJJVS15HV2HDXAC3Y" localSheetId="4" hidden="1">#REF!</definedName>
    <definedName name="BExS81YPDZDVJJVS15HV2HDXAC3Y" localSheetId="5" hidden="1">#REF!</definedName>
    <definedName name="BExS81YPDZDVJJVS15HV2HDXAC3Y" hidden="1">#REF!</definedName>
    <definedName name="BExS82PRVNUTEKQZS56YT2DVF6C2" localSheetId="4" hidden="1">#REF!</definedName>
    <definedName name="BExS82PRVNUTEKQZS56YT2DVF6C2" localSheetId="5" hidden="1">#REF!</definedName>
    <definedName name="BExS82PRVNUTEKQZS56YT2DVF6C2" hidden="1">#REF!</definedName>
    <definedName name="BExS8BPG5A0GR5AO1U951NDGGR0L" localSheetId="4" hidden="1">#REF!</definedName>
    <definedName name="BExS8BPG5A0GR5AO1U951NDGGR0L" localSheetId="5" hidden="1">#REF!</definedName>
    <definedName name="BExS8BPG5A0GR5AO1U951NDGGR0L" hidden="1">#REF!</definedName>
    <definedName name="BExS8GSUS17UY50TEM2AWF36BR9Z" localSheetId="4" hidden="1">#REF!</definedName>
    <definedName name="BExS8GSUS17UY50TEM2AWF36BR9Z" localSheetId="5" hidden="1">#REF!</definedName>
    <definedName name="BExS8GSUS17UY50TEM2AWF36BR9Z" hidden="1">#REF!</definedName>
    <definedName name="BExS8HJRBVG0XI6PWA9KTMJZMQXK" localSheetId="4" hidden="1">#REF!</definedName>
    <definedName name="BExS8HJRBVG0XI6PWA9KTMJZMQXK" localSheetId="5" hidden="1">#REF!</definedName>
    <definedName name="BExS8HJRBVG0XI6PWA9KTMJZMQXK" hidden="1">#REF!</definedName>
    <definedName name="BExS8PN4E1L5NH0OOKX0SGAV052X" localSheetId="4" hidden="1">#REF!</definedName>
    <definedName name="BExS8PN4E1L5NH0OOKX0SGAV052X" localSheetId="5" hidden="1">#REF!</definedName>
    <definedName name="BExS8PN4E1L5NH0OOKX0SGAV052X" hidden="1">#REF!</definedName>
    <definedName name="BExS8R51C8RM2FS6V6IRTYO9GA4A" localSheetId="4" hidden="1">#REF!</definedName>
    <definedName name="BExS8R51C8RM2FS6V6IRTYO9GA4A" localSheetId="5" hidden="1">#REF!</definedName>
    <definedName name="BExS8R51C8RM2FS6V6IRTYO9GA4A" hidden="1">#REF!</definedName>
    <definedName name="BExS8WDX408F60MH1X9B9UZ2H4R7" localSheetId="4" hidden="1">#REF!</definedName>
    <definedName name="BExS8WDX408F60MH1X9B9UZ2H4R7" localSheetId="5" hidden="1">#REF!</definedName>
    <definedName name="BExS8WDX408F60MH1X9B9UZ2H4R7" hidden="1">#REF!</definedName>
    <definedName name="BExS8Z2W2QEC3MH0BZIYLDFQNUIP" localSheetId="4" hidden="1">#REF!</definedName>
    <definedName name="BExS8Z2W2QEC3MH0BZIYLDFQNUIP" localSheetId="5" hidden="1">#REF!</definedName>
    <definedName name="BExS8Z2W2QEC3MH0BZIYLDFQNUIP" hidden="1">#REF!</definedName>
    <definedName name="BExS8Z8DJ9GSBTJQBINLMFIRTKJ2" localSheetId="4" hidden="1">#REF!</definedName>
    <definedName name="BExS8Z8DJ9GSBTJQBINLMFIRTKJ2" localSheetId="5" hidden="1">#REF!</definedName>
    <definedName name="BExS8Z8DJ9GSBTJQBINLMFIRTKJ2" hidden="1">#REF!</definedName>
    <definedName name="BExS92DKGRFFCIA9C0IXDOLO57EP" localSheetId="4" hidden="1">#REF!</definedName>
    <definedName name="BExS92DKGRFFCIA9C0IXDOLO57EP" localSheetId="5" hidden="1">#REF!</definedName>
    <definedName name="BExS92DKGRFFCIA9C0IXDOLO57EP" hidden="1">#REF!</definedName>
    <definedName name="BExS95DMT99CLDFYVR0MMS5QFQ4O" localSheetId="4" hidden="1">#REF!</definedName>
    <definedName name="BExS95DMT99CLDFYVR0MMS5QFQ4O" localSheetId="5" hidden="1">#REF!</definedName>
    <definedName name="BExS95DMT99CLDFYVR0MMS5QFQ4O" hidden="1">#REF!</definedName>
    <definedName name="BExS98OB4321YCHLCQ022PXKTT2W" localSheetId="4" hidden="1">#REF!</definedName>
    <definedName name="BExS98OB4321YCHLCQ022PXKTT2W" localSheetId="5" hidden="1">#REF!</definedName>
    <definedName name="BExS98OB4321YCHLCQ022PXKTT2W" hidden="1">#REF!</definedName>
    <definedName name="BExS9C9N8GFISC6HUERJ0EI06GB2" localSheetId="4" hidden="1">#REF!</definedName>
    <definedName name="BExS9C9N8GFISC6HUERJ0EI06GB2" localSheetId="5" hidden="1">#REF!</definedName>
    <definedName name="BExS9C9N8GFISC6HUERJ0EI06GB2" hidden="1">#REF!</definedName>
    <definedName name="BExS9DX13CACP3J8JDREK30JB1SQ" localSheetId="4" hidden="1">#REF!</definedName>
    <definedName name="BExS9DX13CACP3J8JDREK30JB1SQ" localSheetId="5" hidden="1">#REF!</definedName>
    <definedName name="BExS9DX13CACP3J8JDREK30JB1SQ" hidden="1">#REF!</definedName>
    <definedName name="BExS9FPRS2KRRCS33SE6WFNF5GYL" localSheetId="4" hidden="1">#REF!</definedName>
    <definedName name="BExS9FPRS2KRRCS33SE6WFNF5GYL" localSheetId="5" hidden="1">#REF!</definedName>
    <definedName name="BExS9FPRS2KRRCS33SE6WFNF5GYL" hidden="1">#REF!</definedName>
    <definedName name="BExS9MWR7YEFZL0UO24FU8UDGAXH" localSheetId="4" hidden="1">#REF!</definedName>
    <definedName name="BExS9MWR7YEFZL0UO24FU8UDGAXH" localSheetId="5" hidden="1">#REF!</definedName>
    <definedName name="BExS9MWR7YEFZL0UO24FU8UDGAXH" hidden="1">#REF!</definedName>
    <definedName name="BExS9WI0A6PSEB8N9GPXF2Z7MWHM" localSheetId="4" hidden="1">#REF!</definedName>
    <definedName name="BExS9WI0A6PSEB8N9GPXF2Z7MWHM" localSheetId="5" hidden="1">#REF!</definedName>
    <definedName name="BExS9WI0A6PSEB8N9GPXF2Z7MWHM" hidden="1">#REF!</definedName>
    <definedName name="BExSA5HP306TN9XJS0TU619DLRR7" localSheetId="4" hidden="1">#REF!</definedName>
    <definedName name="BExSA5HP306TN9XJS0TU619DLRR7" localSheetId="5" hidden="1">#REF!</definedName>
    <definedName name="BExSA5HP306TN9XJS0TU619DLRR7" hidden="1">#REF!</definedName>
    <definedName name="BExSA6U57AKWU3K9W6DLF75569X0" localSheetId="4" hidden="1">#REF!</definedName>
    <definedName name="BExSA6U57AKWU3K9W6DLF75569X0" localSheetId="5" hidden="1">#REF!</definedName>
    <definedName name="BExSA6U57AKWU3K9W6DLF75569X0" hidden="1">#REF!</definedName>
    <definedName name="BExSA8HLXG7TQJAREJXZWXCKKLYT" localSheetId="4" hidden="1">#REF!</definedName>
    <definedName name="BExSA8HLXG7TQJAREJXZWXCKKLYT" localSheetId="5" hidden="1">#REF!</definedName>
    <definedName name="BExSA8HLXG7TQJAREJXZWXCKKLYT" hidden="1">#REF!</definedName>
    <definedName name="BExSAAVWQOOIA6B3JHQVGP08HFEM" localSheetId="4" hidden="1">#REF!</definedName>
    <definedName name="BExSAAVWQOOIA6B3JHQVGP08HFEM" localSheetId="5" hidden="1">#REF!</definedName>
    <definedName name="BExSAAVWQOOIA6B3JHQVGP08HFEM" hidden="1">#REF!</definedName>
    <definedName name="BExSAFJ3IICU2M7QPVE4ARYMXZKX" localSheetId="4" hidden="1">#REF!</definedName>
    <definedName name="BExSAFJ3IICU2M7QPVE4ARYMXZKX" localSheetId="5" hidden="1">#REF!</definedName>
    <definedName name="BExSAFJ3IICU2M7QPVE4ARYMXZKX" hidden="1">#REF!</definedName>
    <definedName name="BExSAH6ID8OHX379UXVNGFO8J6KQ" localSheetId="4" hidden="1">#REF!</definedName>
    <definedName name="BExSAH6ID8OHX379UXVNGFO8J6KQ" localSheetId="5" hidden="1">#REF!</definedName>
    <definedName name="BExSAH6ID8OHX379UXVNGFO8J6KQ" hidden="1">#REF!</definedName>
    <definedName name="BExSAQBHIXGQRNIRGCJMBXUPCZQA" localSheetId="4" hidden="1">#REF!</definedName>
    <definedName name="BExSAQBHIXGQRNIRGCJMBXUPCZQA" localSheetId="5" hidden="1">#REF!</definedName>
    <definedName name="BExSAQBHIXGQRNIRGCJMBXUPCZQA" hidden="1">#REF!</definedName>
    <definedName name="BExSAUTCT4P7JP57NOR9MTX33QJZ" localSheetId="4" hidden="1">#REF!</definedName>
    <definedName name="BExSAUTCT4P7JP57NOR9MTX33QJZ" localSheetId="5" hidden="1">#REF!</definedName>
    <definedName name="BExSAUTCT4P7JP57NOR9MTX33QJZ" hidden="1">#REF!</definedName>
    <definedName name="BExSAY9CA9TFXQ9M9FBJRGJO9T9E" localSheetId="4" hidden="1">#REF!</definedName>
    <definedName name="BExSAY9CA9TFXQ9M9FBJRGJO9T9E" localSheetId="5" hidden="1">#REF!</definedName>
    <definedName name="BExSAY9CA9TFXQ9M9FBJRGJO9T9E" hidden="1">#REF!</definedName>
    <definedName name="BExSB3CYILY5VM7EWWCYC2RHW5GS" localSheetId="4" hidden="1">'[15]10.08.3 - 2008 Expense - TDBU'!#REF!</definedName>
    <definedName name="BExSB3CYILY5VM7EWWCYC2RHW5GS" localSheetId="5" hidden="1">'[15]10.08.3 - 2008 Expense - TDBU'!#REF!</definedName>
    <definedName name="BExSB3CYILY5VM7EWWCYC2RHW5GS" hidden="1">'[15]10.08.3 - 2008 Expense - TDBU'!#REF!</definedName>
    <definedName name="BExSB4JYKQ3MINI7RAYK5M8BLJDC" localSheetId="4" hidden="1">#REF!</definedName>
    <definedName name="BExSB4JYKQ3MINI7RAYK5M8BLJDC" localSheetId="5" hidden="1">#REF!</definedName>
    <definedName name="BExSB4JYKQ3MINI7RAYK5M8BLJDC" hidden="1">#REF!</definedName>
    <definedName name="BExSB6NLRVUI2GHH9VI5V6MY8ZL7" localSheetId="4" hidden="1">#REF!</definedName>
    <definedName name="BExSB6NLRVUI2GHH9VI5V6MY8ZL7" localSheetId="5" hidden="1">#REF!</definedName>
    <definedName name="BExSB6NLRVUI2GHH9VI5V6MY8ZL7" hidden="1">#REF!</definedName>
    <definedName name="BExSBMOS41ZRLWYLOU29V6Y7YORR" localSheetId="4" hidden="1">#REF!</definedName>
    <definedName name="BExSBMOS41ZRLWYLOU29V6Y7YORR" localSheetId="5" hidden="1">#REF!</definedName>
    <definedName name="BExSBMOS41ZRLWYLOU29V6Y7YORR" hidden="1">#REF!</definedName>
    <definedName name="BExSBRBXXQMBU1TYDW1BXTEVEPRU" localSheetId="4" hidden="1">#REF!</definedName>
    <definedName name="BExSBRBXXQMBU1TYDW1BXTEVEPRU" localSheetId="5" hidden="1">#REF!</definedName>
    <definedName name="BExSBRBXXQMBU1TYDW1BXTEVEPRU" hidden="1">#REF!</definedName>
    <definedName name="BExSC54998WTZ21DSL0R8UN0Y9JH" localSheetId="4" hidden="1">#REF!</definedName>
    <definedName name="BExSC54998WTZ21DSL0R8UN0Y9JH" localSheetId="5" hidden="1">#REF!</definedName>
    <definedName name="BExSC54998WTZ21DSL0R8UN0Y9JH" hidden="1">#REF!</definedName>
    <definedName name="BExSC60N7WR9PJSNC9B7ORCX9NGY" localSheetId="4" hidden="1">#REF!</definedName>
    <definedName name="BExSC60N7WR9PJSNC9B7ORCX9NGY" localSheetId="5" hidden="1">#REF!</definedName>
    <definedName name="BExSC60N7WR9PJSNC9B7ORCX9NGY" hidden="1">#REF!</definedName>
    <definedName name="BExSCE99EZTILTTCE4NJJF96OYYM" localSheetId="4" hidden="1">#REF!</definedName>
    <definedName name="BExSCE99EZTILTTCE4NJJF96OYYM" localSheetId="5" hidden="1">#REF!</definedName>
    <definedName name="BExSCE99EZTILTTCE4NJJF96OYYM" hidden="1">#REF!</definedName>
    <definedName name="BExSCHUQZ2HFEWS54X67DIS8OSXZ" localSheetId="4" hidden="1">#REF!</definedName>
    <definedName name="BExSCHUQZ2HFEWS54X67DIS8OSXZ" localSheetId="5" hidden="1">#REF!</definedName>
    <definedName name="BExSCHUQZ2HFEWS54X67DIS8OSXZ" hidden="1">#REF!</definedName>
    <definedName name="BExSCOG41SKKG4GYU76WRWW1CTE6" localSheetId="4" hidden="1">#REF!</definedName>
    <definedName name="BExSCOG41SKKG4GYU76WRWW1CTE6" localSheetId="5" hidden="1">#REF!</definedName>
    <definedName name="BExSCOG41SKKG4GYU76WRWW1CTE6" hidden="1">#REF!</definedName>
    <definedName name="BExSCPN9MLJYMCCD3AD6AGFMBBGA" localSheetId="4" hidden="1">#REF!</definedName>
    <definedName name="BExSCPN9MLJYMCCD3AD6AGFMBBGA" localSheetId="5" hidden="1">#REF!</definedName>
    <definedName name="BExSCPN9MLJYMCCD3AD6AGFMBBGA" hidden="1">#REF!</definedName>
    <definedName name="BExSCVC9P86YVFMRKKUVRV29MZXZ" localSheetId="4" hidden="1">#REF!</definedName>
    <definedName name="BExSCVC9P86YVFMRKKUVRV29MZXZ" localSheetId="5" hidden="1">#REF!</definedName>
    <definedName name="BExSCVC9P86YVFMRKKUVRV29MZXZ" hidden="1">#REF!</definedName>
    <definedName name="BExSD233CH4MU9ZMGNRF97ZV7KWU" localSheetId="4" hidden="1">#REF!</definedName>
    <definedName name="BExSD233CH4MU9ZMGNRF97ZV7KWU" localSheetId="5" hidden="1">#REF!</definedName>
    <definedName name="BExSD233CH4MU9ZMGNRF97ZV7KWU" hidden="1">#REF!</definedName>
    <definedName name="BExSD2U0F3BN6IN9N4R2DTTJG15H" localSheetId="4" hidden="1">#REF!</definedName>
    <definedName name="BExSD2U0F3BN6IN9N4R2DTTJG15H" localSheetId="5" hidden="1">#REF!</definedName>
    <definedName name="BExSD2U0F3BN6IN9N4R2DTTJG15H" hidden="1">#REF!</definedName>
    <definedName name="BExSD6A6NY15YSMFH51ST6XJY429" localSheetId="4" hidden="1">#REF!</definedName>
    <definedName name="BExSD6A6NY15YSMFH51ST6XJY429" localSheetId="5" hidden="1">#REF!</definedName>
    <definedName name="BExSD6A6NY15YSMFH51ST6XJY429" hidden="1">#REF!</definedName>
    <definedName name="BExSD9VH6PF6RQ135VOEE08YXPAW" localSheetId="4" hidden="1">#REF!</definedName>
    <definedName name="BExSD9VH6PF6RQ135VOEE08YXPAW" localSheetId="5" hidden="1">#REF!</definedName>
    <definedName name="BExSD9VH6PF6RQ135VOEE08YXPAW" hidden="1">#REF!</definedName>
    <definedName name="BExSDP5Y04WWMX2WWRITWOX8R5I9" localSheetId="4" hidden="1">#REF!</definedName>
    <definedName name="BExSDP5Y04WWMX2WWRITWOX8R5I9" localSheetId="5" hidden="1">#REF!</definedName>
    <definedName name="BExSDP5Y04WWMX2WWRITWOX8R5I9" hidden="1">#REF!</definedName>
    <definedName name="BExSDSB5WUA2A09DZ1ZPZH3J8VFL" localSheetId="4" hidden="1">#REF!</definedName>
    <definedName name="BExSDSB5WUA2A09DZ1ZPZH3J8VFL" localSheetId="5" hidden="1">#REF!</definedName>
    <definedName name="BExSDSB5WUA2A09DZ1ZPZH3J8VFL" hidden="1">#REF!</definedName>
    <definedName name="BExSDSGM203BJTNS9MKCBX453HMD" localSheetId="4" hidden="1">#REF!</definedName>
    <definedName name="BExSDSGM203BJTNS9MKCBX453HMD" localSheetId="5" hidden="1">#REF!</definedName>
    <definedName name="BExSDSGM203BJTNS9MKCBX453HMD" hidden="1">#REF!</definedName>
    <definedName name="BExSDT20XUFXTDM37M148AXAP7HN" localSheetId="4" hidden="1">#REF!</definedName>
    <definedName name="BExSDT20XUFXTDM37M148AXAP7HN" localSheetId="5" hidden="1">#REF!</definedName>
    <definedName name="BExSDT20XUFXTDM37M148AXAP7HN" hidden="1">#REF!</definedName>
    <definedName name="BExSEEHK1VLWD7JBV9SVVVIKQZ3I" localSheetId="4" hidden="1">#REF!</definedName>
    <definedName name="BExSEEHK1VLWD7JBV9SVVVIKQZ3I" localSheetId="5" hidden="1">#REF!</definedName>
    <definedName name="BExSEEHK1VLWD7JBV9SVVVIKQZ3I" hidden="1">#REF!</definedName>
    <definedName name="BExSEJKZLX37P3V33TRTFJ30BFRK" localSheetId="4" hidden="1">#REF!</definedName>
    <definedName name="BExSEJKZLX37P3V33TRTFJ30BFRK" localSheetId="5" hidden="1">#REF!</definedName>
    <definedName name="BExSEJKZLX37P3V33TRTFJ30BFRK" hidden="1">#REF!</definedName>
    <definedName name="BExSENBSLP026IKXG2AS0SKST99F" localSheetId="4" hidden="1">#REF!</definedName>
    <definedName name="BExSENBSLP026IKXG2AS0SKST99F" localSheetId="5" hidden="1">#REF!</definedName>
    <definedName name="BExSENBSLP026IKXG2AS0SKST99F" hidden="1">#REF!</definedName>
    <definedName name="BExSEP9UVOAI6TMXKNK587PQ3328" localSheetId="4" hidden="1">#REF!</definedName>
    <definedName name="BExSEP9UVOAI6TMXKNK587PQ3328" localSheetId="5" hidden="1">#REF!</definedName>
    <definedName name="BExSEP9UVOAI6TMXKNK587PQ3328" hidden="1">#REF!</definedName>
    <definedName name="BExSERZ34ETZF8OI93MYIVZX4RDV" localSheetId="4" hidden="1">#REF!</definedName>
    <definedName name="BExSERZ34ETZF8OI93MYIVZX4RDV" localSheetId="5" hidden="1">#REF!</definedName>
    <definedName name="BExSERZ34ETZF8OI93MYIVZX4RDV" hidden="1">#REF!</definedName>
    <definedName name="BExSF07QFLZCO4P6K6QF05XG7PH1" localSheetId="4" hidden="1">#REF!</definedName>
    <definedName name="BExSF07QFLZCO4P6K6QF05XG7PH1" localSheetId="5" hidden="1">#REF!</definedName>
    <definedName name="BExSF07QFLZCO4P6K6QF05XG7PH1" hidden="1">#REF!</definedName>
    <definedName name="BExSF85QVM8XVOYH429ITJC8TA5Q" localSheetId="4" hidden="1">#REF!</definedName>
    <definedName name="BExSF85QVM8XVOYH429ITJC8TA5Q" localSheetId="5" hidden="1">#REF!</definedName>
    <definedName name="BExSF85QVM8XVOYH429ITJC8TA5Q" hidden="1">#REF!</definedName>
    <definedName name="BExSFELNPJYUZX393PKWKNNZYV1N" localSheetId="4" hidden="1">#REF!</definedName>
    <definedName name="BExSFELNPJYUZX393PKWKNNZYV1N" localSheetId="5" hidden="1">#REF!</definedName>
    <definedName name="BExSFELNPJYUZX393PKWKNNZYV1N" hidden="1">#REF!</definedName>
    <definedName name="BExSFHAQ0VN5PU9GULAPYTQ4HKW8" localSheetId="4" hidden="1">#REF!</definedName>
    <definedName name="BExSFHAQ0VN5PU9GULAPYTQ4HKW8" localSheetId="5" hidden="1">#REF!</definedName>
    <definedName name="BExSFHAQ0VN5PU9GULAPYTQ4HKW8" hidden="1">#REF!</definedName>
    <definedName name="BExSFIY63CMZLHHLQETZ2HFOHW52" localSheetId="4" hidden="1">#REF!</definedName>
    <definedName name="BExSFIY63CMZLHHLQETZ2HFOHW52" localSheetId="5" hidden="1">#REF!</definedName>
    <definedName name="BExSFIY63CMZLHHLQETZ2HFOHW52" hidden="1">#REF!</definedName>
    <definedName name="BExSFJ8ZAGQ63A4MVMZRQWLVRGQ5" localSheetId="4" hidden="1">#REF!</definedName>
    <definedName name="BExSFJ8ZAGQ63A4MVMZRQWLVRGQ5" localSheetId="5" hidden="1">#REF!</definedName>
    <definedName name="BExSFJ8ZAGQ63A4MVMZRQWLVRGQ5" hidden="1">#REF!</definedName>
    <definedName name="BExSFKQRST2S9KXWWLCXYLKSF4G1" localSheetId="4" hidden="1">#REF!</definedName>
    <definedName name="BExSFKQRST2S9KXWWLCXYLKSF4G1" localSheetId="5" hidden="1">#REF!</definedName>
    <definedName name="BExSFKQRST2S9KXWWLCXYLKSF4G1" hidden="1">#REF!</definedName>
    <definedName name="BExSFLHT3DWP12GA4DDKMCK3E4F9" localSheetId="4" hidden="1">'[15]10.08.2 - 2008 Expense'!#REF!</definedName>
    <definedName name="BExSFLHT3DWP12GA4DDKMCK3E4F9" localSheetId="5" hidden="1">'[15]10.08.2 - 2008 Expense'!#REF!</definedName>
    <definedName name="BExSFLHT3DWP12GA4DDKMCK3E4F9" hidden="1">'[15]10.08.2 - 2008 Expense'!#REF!</definedName>
    <definedName name="BExSFYDRRTAZVPXRWUF5PDQ97WFF" localSheetId="4" hidden="1">#REF!</definedName>
    <definedName name="BExSFYDRRTAZVPXRWUF5PDQ97WFF" localSheetId="5" hidden="1">#REF!</definedName>
    <definedName name="BExSFYDRRTAZVPXRWUF5PDQ97WFF" hidden="1">#REF!</definedName>
    <definedName name="BExSFZVPFTXA3F0IJ2NGH1GXX9R7" localSheetId="4" hidden="1">#REF!</definedName>
    <definedName name="BExSFZVPFTXA3F0IJ2NGH1GXX9R7" localSheetId="5" hidden="1">#REF!</definedName>
    <definedName name="BExSFZVPFTXA3F0IJ2NGH1GXX9R7" hidden="1">#REF!</definedName>
    <definedName name="BExSG90Q4ZUU2IPGDYOM169NJV9S" localSheetId="4" hidden="1">#REF!</definedName>
    <definedName name="BExSG90Q4ZUU2IPGDYOM169NJV9S" localSheetId="5" hidden="1">#REF!</definedName>
    <definedName name="BExSG90Q4ZUU2IPGDYOM169NJV9S" hidden="1">#REF!</definedName>
    <definedName name="BExSG9X3DU845PNXYJGGLBQY2UHG" localSheetId="4" hidden="1">#REF!</definedName>
    <definedName name="BExSG9X3DU845PNXYJGGLBQY2UHG" localSheetId="5" hidden="1">#REF!</definedName>
    <definedName name="BExSG9X3DU845PNXYJGGLBQY2UHG" hidden="1">#REF!</definedName>
    <definedName name="BExSGE45J27MDUUNXW7Z8Q33UAON" localSheetId="4" hidden="1">#REF!</definedName>
    <definedName name="BExSGE45J27MDUUNXW7Z8Q33UAON" localSheetId="5" hidden="1">#REF!</definedName>
    <definedName name="BExSGE45J27MDUUNXW7Z8Q33UAON" hidden="1">#REF!</definedName>
    <definedName name="BExSGE9LY91Q0URHB4YAMX0UAMYI" localSheetId="4" hidden="1">#REF!</definedName>
    <definedName name="BExSGE9LY91Q0URHB4YAMX0UAMYI" localSheetId="5" hidden="1">#REF!</definedName>
    <definedName name="BExSGE9LY91Q0URHB4YAMX0UAMYI" hidden="1">#REF!</definedName>
    <definedName name="BExSGEPODWLV8HDBVY76N01S70YZ" localSheetId="4" hidden="1">#REF!</definedName>
    <definedName name="BExSGEPODWLV8HDBVY76N01S70YZ" localSheetId="5" hidden="1">#REF!</definedName>
    <definedName name="BExSGEPODWLV8HDBVY76N01S70YZ" hidden="1">#REF!</definedName>
    <definedName name="BExSGLB2URTLBCKBB4Y885W925F2" localSheetId="4" hidden="1">#REF!</definedName>
    <definedName name="BExSGLB2URTLBCKBB4Y885W925F2" localSheetId="5" hidden="1">#REF!</definedName>
    <definedName name="BExSGLB2URTLBCKBB4Y885W925F2" hidden="1">#REF!</definedName>
    <definedName name="BExSGOAYG73SFWOPAQV80P710GID" localSheetId="4" hidden="1">#REF!</definedName>
    <definedName name="BExSGOAYG73SFWOPAQV80P710GID" localSheetId="5" hidden="1">#REF!</definedName>
    <definedName name="BExSGOAYG73SFWOPAQV80P710GID" hidden="1">#REF!</definedName>
    <definedName name="BExSGOWJHRW7FWKLO2EHUOOGHNAF" localSheetId="4" hidden="1">#REF!</definedName>
    <definedName name="BExSGOWJHRW7FWKLO2EHUOOGHNAF" localSheetId="5" hidden="1">#REF!</definedName>
    <definedName name="BExSGOWJHRW7FWKLO2EHUOOGHNAF" hidden="1">#REF!</definedName>
    <definedName name="BExSGOWJTAP41ZV5Q23H7MI9C76W" localSheetId="4" hidden="1">#REF!</definedName>
    <definedName name="BExSGOWJTAP41ZV5Q23H7MI9C76W" localSheetId="5" hidden="1">#REF!</definedName>
    <definedName name="BExSGOWJTAP41ZV5Q23H7MI9C76W" hidden="1">#REF!</definedName>
    <definedName name="BExSGP7BU5UM9A7AOHIGT50GZN74" localSheetId="4" hidden="1">'[15]10.08.2 - 2008 Expense'!#REF!</definedName>
    <definedName name="BExSGP7BU5UM9A7AOHIGT50GZN74" localSheetId="5" hidden="1">'[15]10.08.2 - 2008 Expense'!#REF!</definedName>
    <definedName name="BExSGP7BU5UM9A7AOHIGT50GZN74" hidden="1">'[15]10.08.2 - 2008 Expense'!#REF!</definedName>
    <definedName name="BExSGR5JQVX2HQ0PKCGZNSSUM1RV" localSheetId="4" hidden="1">#REF!</definedName>
    <definedName name="BExSGR5JQVX2HQ0PKCGZNSSUM1RV" localSheetId="5" hidden="1">#REF!</definedName>
    <definedName name="BExSGR5JQVX2HQ0PKCGZNSSUM1RV" hidden="1">#REF!</definedName>
    <definedName name="BExSGVHX69GJZHD99DKE4RZ042B1" localSheetId="4" hidden="1">#REF!</definedName>
    <definedName name="BExSGVHX69GJZHD99DKE4RZ042B1" localSheetId="5" hidden="1">#REF!</definedName>
    <definedName name="BExSGVHX69GJZHD99DKE4RZ042B1" hidden="1">#REF!</definedName>
    <definedName name="BExSGZJO4J4ZO04E2N2ECVYS9DEZ" localSheetId="4" hidden="1">#REF!</definedName>
    <definedName name="BExSGZJO4J4ZO04E2N2ECVYS9DEZ" localSheetId="5" hidden="1">#REF!</definedName>
    <definedName name="BExSGZJO4J4ZO04E2N2ECVYS9DEZ" hidden="1">#REF!</definedName>
    <definedName name="BExSHAHFHS7MMNJR8JPVABRGBVIT" localSheetId="4" hidden="1">#REF!</definedName>
    <definedName name="BExSHAHFHS7MMNJR8JPVABRGBVIT" localSheetId="5" hidden="1">#REF!</definedName>
    <definedName name="BExSHAHFHS7MMNJR8JPVABRGBVIT" hidden="1">#REF!</definedName>
    <definedName name="BExSHFA0PJ5TS0LF5C5VDPKMSUP8" localSheetId="4" hidden="1">#REF!</definedName>
    <definedName name="BExSHFA0PJ5TS0LF5C5VDPKMSUP8" localSheetId="5" hidden="1">#REF!</definedName>
    <definedName name="BExSHFA0PJ5TS0LF5C5VDPKMSUP8" hidden="1">#REF!</definedName>
    <definedName name="BExSHGH88QZWW4RNAX4YKAZ5JEBL" localSheetId="4" hidden="1">#REF!</definedName>
    <definedName name="BExSHGH88QZWW4RNAX4YKAZ5JEBL" localSheetId="5" hidden="1">#REF!</definedName>
    <definedName name="BExSHGH88QZWW4RNAX4YKAZ5JEBL" hidden="1">#REF!</definedName>
    <definedName name="BExSHOKK1OO3CX9Z28C58E5J1D9W" localSheetId="4" hidden="1">#REF!</definedName>
    <definedName name="BExSHOKK1OO3CX9Z28C58E5J1D9W" localSheetId="5" hidden="1">#REF!</definedName>
    <definedName name="BExSHOKK1OO3CX9Z28C58E5J1D9W" hidden="1">#REF!</definedName>
    <definedName name="BExSHQD8KYLTQGDXIRKCHQQ7MKIH" localSheetId="4" hidden="1">#REF!</definedName>
    <definedName name="BExSHQD8KYLTQGDXIRKCHQQ7MKIH" localSheetId="5" hidden="1">#REF!</definedName>
    <definedName name="BExSHQD8KYLTQGDXIRKCHQQ7MKIH" hidden="1">#REF!</definedName>
    <definedName name="BExSHVGPIAHXI97UBLI9G4I4M29F" localSheetId="4" hidden="1">#REF!</definedName>
    <definedName name="BExSHVGPIAHXI97UBLI9G4I4M29F" localSheetId="5" hidden="1">#REF!</definedName>
    <definedName name="BExSHVGPIAHXI97UBLI9G4I4M29F" hidden="1">#REF!</definedName>
    <definedName name="BExSHVRHZDFJHSWEWWYO8PK8UC27" localSheetId="4" hidden="1">#REF!</definedName>
    <definedName name="BExSHVRHZDFJHSWEWWYO8PK8UC27" localSheetId="5" hidden="1">#REF!</definedName>
    <definedName name="BExSHVRHZDFJHSWEWWYO8PK8UC27" hidden="1">#REF!</definedName>
    <definedName name="BExSI0K2YL3HTCQAD8A7TR4QCUR6" localSheetId="4" hidden="1">#REF!</definedName>
    <definedName name="BExSI0K2YL3HTCQAD8A7TR4QCUR6" localSheetId="5" hidden="1">#REF!</definedName>
    <definedName name="BExSI0K2YL3HTCQAD8A7TR4QCUR6" hidden="1">#REF!</definedName>
    <definedName name="BExSIFUDNRWXWIWNGCCFOOD8WIAZ" localSheetId="4" hidden="1">#REF!</definedName>
    <definedName name="BExSIFUDNRWXWIWNGCCFOOD8WIAZ" localSheetId="5" hidden="1">#REF!</definedName>
    <definedName name="BExSIFUDNRWXWIWNGCCFOOD8WIAZ" hidden="1">#REF!</definedName>
    <definedName name="BExTTWD2PGX3Y9FR5F2MRNLY1DIY" localSheetId="4" hidden="1">#REF!</definedName>
    <definedName name="BExTTWD2PGX3Y9FR5F2MRNLY1DIY" localSheetId="5" hidden="1">#REF!</definedName>
    <definedName name="BExTTWD2PGX3Y9FR5F2MRNLY1DIY" hidden="1">#REF!</definedName>
    <definedName name="BExTTZNS2PBCR93C9IUW49UZ4I6T" localSheetId="4" hidden="1">#REF!</definedName>
    <definedName name="BExTTZNS2PBCR93C9IUW49UZ4I6T" localSheetId="5" hidden="1">#REF!</definedName>
    <definedName name="BExTTZNS2PBCR93C9IUW49UZ4I6T" hidden="1">#REF!</definedName>
    <definedName name="BExTU2YFQ25JQ6MEMRHHN66VLTPJ" localSheetId="4" hidden="1">#REF!</definedName>
    <definedName name="BExTU2YFQ25JQ6MEMRHHN66VLTPJ" localSheetId="5" hidden="1">#REF!</definedName>
    <definedName name="BExTU2YFQ25JQ6MEMRHHN66VLTPJ" hidden="1">#REF!</definedName>
    <definedName name="BExTU75IOII1V5O0C9X2VAYYVJUG" localSheetId="4" hidden="1">#REF!</definedName>
    <definedName name="BExTU75IOII1V5O0C9X2VAYYVJUG" localSheetId="5" hidden="1">#REF!</definedName>
    <definedName name="BExTU75IOII1V5O0C9X2VAYYVJUG" hidden="1">#REF!</definedName>
    <definedName name="BExTUA5F7V4LUIIAM17J3A8XF3JE" localSheetId="4" hidden="1">#REF!</definedName>
    <definedName name="BExTUA5F7V4LUIIAM17J3A8XF3JE" localSheetId="5" hidden="1">#REF!</definedName>
    <definedName name="BExTUA5F7V4LUIIAM17J3A8XF3JE" hidden="1">#REF!</definedName>
    <definedName name="BExTUJ53ANGZ3H1KDK4CR4Q0OD6P" localSheetId="4" hidden="1">#REF!</definedName>
    <definedName name="BExTUJ53ANGZ3H1KDK4CR4Q0OD6P" localSheetId="5" hidden="1">#REF!</definedName>
    <definedName name="BExTUJ53ANGZ3H1KDK4CR4Q0OD6P" hidden="1">#REF!</definedName>
    <definedName name="BExTUKXSZBM7C57G6NGLWGU4WOHY" localSheetId="4" hidden="1">#REF!</definedName>
    <definedName name="BExTUKXSZBM7C57G6NGLWGU4WOHY" localSheetId="5" hidden="1">#REF!</definedName>
    <definedName name="BExTUKXSZBM7C57G6NGLWGU4WOHY" hidden="1">#REF!</definedName>
    <definedName name="BExTUSQCFFYZCDNHWHADBC2E1ZP1" localSheetId="4" hidden="1">#REF!</definedName>
    <definedName name="BExTUSQCFFYZCDNHWHADBC2E1ZP1" localSheetId="5" hidden="1">#REF!</definedName>
    <definedName name="BExTUSQCFFYZCDNHWHADBC2E1ZP1" hidden="1">#REF!</definedName>
    <definedName name="BExTUVFGOJEYS28JURA5KHQFDU5J" localSheetId="4" hidden="1">#REF!</definedName>
    <definedName name="BExTUVFGOJEYS28JURA5KHQFDU5J" localSheetId="5" hidden="1">#REF!</definedName>
    <definedName name="BExTUVFGOJEYS28JURA5KHQFDU5J" hidden="1">#REF!</definedName>
    <definedName name="BExTUW10U40QCYGHM5NJ3YR1O5SP" localSheetId="4" hidden="1">#REF!</definedName>
    <definedName name="BExTUW10U40QCYGHM5NJ3YR1O5SP" localSheetId="5" hidden="1">#REF!</definedName>
    <definedName name="BExTUW10U40QCYGHM5NJ3YR1O5SP" hidden="1">#REF!</definedName>
    <definedName name="BExTUWXFQHINU66YG82BI20ATMB5" localSheetId="4" hidden="1">#REF!</definedName>
    <definedName name="BExTUWXFQHINU66YG82BI20ATMB5" localSheetId="5" hidden="1">#REF!</definedName>
    <definedName name="BExTUWXFQHINU66YG82BI20ATMB5" hidden="1">#REF!</definedName>
    <definedName name="BExTUY9WNSJ91GV8CP0SKJTEIV82" localSheetId="4" hidden="1">[16]Table!#REF!</definedName>
    <definedName name="BExTUY9WNSJ91GV8CP0SKJTEIV82" localSheetId="5" hidden="1">[16]Table!#REF!</definedName>
    <definedName name="BExTUY9WNSJ91GV8CP0SKJTEIV82" hidden="1">[16]Table!#REF!</definedName>
    <definedName name="BExTV67VIM8PV6KO253M4DUBJQLC" localSheetId="4" hidden="1">#REF!</definedName>
    <definedName name="BExTV67VIM8PV6KO253M4DUBJQLC" localSheetId="5" hidden="1">#REF!</definedName>
    <definedName name="BExTV67VIM8PV6KO253M4DUBJQLC" hidden="1">#REF!</definedName>
    <definedName name="BExTVELZCF2YA5L6F23BYZZR6WHF" localSheetId="4" hidden="1">#REF!</definedName>
    <definedName name="BExTVELZCF2YA5L6F23BYZZR6WHF" localSheetId="5" hidden="1">#REF!</definedName>
    <definedName name="BExTVELZCF2YA5L6F23BYZZR6WHF" hidden="1">#REF!</definedName>
    <definedName name="BExTVGPIQZ99YFXUC8OONUX5BD42" localSheetId="4" hidden="1">#REF!</definedName>
    <definedName name="BExTVGPIQZ99YFXUC8OONUX5BD42" localSheetId="5" hidden="1">#REF!</definedName>
    <definedName name="BExTVGPIQZ99YFXUC8OONUX5BD42" hidden="1">#REF!</definedName>
    <definedName name="BExTVLNG9KX2WVJZRHW6SQVAV80G" localSheetId="4" hidden="1">#REF!</definedName>
    <definedName name="BExTVLNG9KX2WVJZRHW6SQVAV80G" localSheetId="5" hidden="1">#REF!</definedName>
    <definedName name="BExTVLNG9KX2WVJZRHW6SQVAV80G" hidden="1">#REF!</definedName>
    <definedName name="BExTVOSUIF74AWLLP1Y2PW2T8R4L" localSheetId="4" hidden="1">#REF!</definedName>
    <definedName name="BExTVOSUIF74AWLLP1Y2PW2T8R4L" localSheetId="5" hidden="1">#REF!</definedName>
    <definedName name="BExTVOSUIF74AWLLP1Y2PW2T8R4L" hidden="1">#REF!</definedName>
    <definedName name="BExTVYE49EIPTW7ZG5F30RHCYXWI" localSheetId="4" hidden="1">#REF!</definedName>
    <definedName name="BExTVYE49EIPTW7ZG5F30RHCYXWI" localSheetId="5" hidden="1">#REF!</definedName>
    <definedName name="BExTVYE49EIPTW7ZG5F30RHCYXWI" hidden="1">#REF!</definedName>
    <definedName name="BExTVZQLP9VFLEYQ9280W13X7E8K" localSheetId="4" hidden="1">#REF!</definedName>
    <definedName name="BExTVZQLP9VFLEYQ9280W13X7E8K" localSheetId="5" hidden="1">#REF!</definedName>
    <definedName name="BExTVZQLP9VFLEYQ9280W13X7E8K" hidden="1">#REF!</definedName>
    <definedName name="BExTW4U1EFP1ZS3Q099D6OFYZ4PO" localSheetId="4" hidden="1">#REF!</definedName>
    <definedName name="BExTW4U1EFP1ZS3Q099D6OFYZ4PO" localSheetId="5" hidden="1">#REF!</definedName>
    <definedName name="BExTW4U1EFP1ZS3Q099D6OFYZ4PO" hidden="1">#REF!</definedName>
    <definedName name="BExTWB4LA1PODQOH4LDTHQKBN16K" localSheetId="4" hidden="1">#REF!</definedName>
    <definedName name="BExTWB4LA1PODQOH4LDTHQKBN16K" localSheetId="5" hidden="1">#REF!</definedName>
    <definedName name="BExTWB4LA1PODQOH4LDTHQKBN16K" hidden="1">#REF!</definedName>
    <definedName name="BExTWEQ3PHIFDCWHG4QVX0626J8L" localSheetId="4" hidden="1">#REF!</definedName>
    <definedName name="BExTWEQ3PHIFDCWHG4QVX0626J8L" localSheetId="5" hidden="1">#REF!</definedName>
    <definedName name="BExTWEQ3PHIFDCWHG4QVX0626J8L" hidden="1">#REF!</definedName>
    <definedName name="BExTWFMEUL2NCM0LIAELE18IZ3TQ" localSheetId="4" hidden="1">#REF!</definedName>
    <definedName name="BExTWFMEUL2NCM0LIAELE18IZ3TQ" localSheetId="5" hidden="1">#REF!</definedName>
    <definedName name="BExTWFMEUL2NCM0LIAELE18IZ3TQ" hidden="1">#REF!</definedName>
    <definedName name="BExTWH9QHMKXVF1R0QG6TJ2154QV" localSheetId="4" hidden="1">#REF!</definedName>
    <definedName name="BExTWH9QHMKXVF1R0QG6TJ2154QV" localSheetId="5" hidden="1">#REF!</definedName>
    <definedName name="BExTWH9QHMKXVF1R0QG6TJ2154QV" hidden="1">#REF!</definedName>
    <definedName name="BExTWHVADLJCCNEWMD928MM0SUBX" localSheetId="4" hidden="1">#REF!</definedName>
    <definedName name="BExTWHVADLJCCNEWMD928MM0SUBX" localSheetId="5" hidden="1">#REF!</definedName>
    <definedName name="BExTWHVADLJCCNEWMD928MM0SUBX" hidden="1">#REF!</definedName>
    <definedName name="BExTWI0Q8AWXUA3ZN7I5V3QK2KM1" localSheetId="4" hidden="1">#REF!</definedName>
    <definedName name="BExTWI0Q8AWXUA3ZN7I5V3QK2KM1" localSheetId="5" hidden="1">#REF!</definedName>
    <definedName name="BExTWI0Q8AWXUA3ZN7I5V3QK2KM1" hidden="1">#REF!</definedName>
    <definedName name="BExTWJTIA3WUW1PUWXAOP9O8NKLZ" localSheetId="4" hidden="1">#REF!</definedName>
    <definedName name="BExTWJTIA3WUW1PUWXAOP9O8NKLZ" localSheetId="5" hidden="1">#REF!</definedName>
    <definedName name="BExTWJTIA3WUW1PUWXAOP9O8NKLZ" hidden="1">#REF!</definedName>
    <definedName name="BExTWP7ODVVVOXUAS0T4KNY9E7XN" localSheetId="4" hidden="1">#REF!</definedName>
    <definedName name="BExTWP7ODVVVOXUAS0T4KNY9E7XN" localSheetId="5" hidden="1">#REF!</definedName>
    <definedName name="BExTWP7ODVVVOXUAS0T4KNY9E7XN" hidden="1">#REF!</definedName>
    <definedName name="BExTWTEREH1W943SZJSXS6AZCXLO" localSheetId="4" hidden="1">#REF!</definedName>
    <definedName name="BExTWTEREH1W943SZJSXS6AZCXLO" localSheetId="5" hidden="1">#REF!</definedName>
    <definedName name="BExTWTEREH1W943SZJSXS6AZCXLO" hidden="1">#REF!</definedName>
    <definedName name="BExTWW95OX07FNA01WF5MSSSFQLX" localSheetId="4" hidden="1">#REF!</definedName>
    <definedName name="BExTWW95OX07FNA01WF5MSSSFQLX" localSheetId="5" hidden="1">#REF!</definedName>
    <definedName name="BExTWW95OX07FNA01WF5MSSSFQLX" hidden="1">#REF!</definedName>
    <definedName name="BExTX476KI0RNB71XI5TYMANSGBG" localSheetId="4" hidden="1">#REF!</definedName>
    <definedName name="BExTX476KI0RNB71XI5TYMANSGBG" localSheetId="5" hidden="1">#REF!</definedName>
    <definedName name="BExTX476KI0RNB71XI5TYMANSGBG" hidden="1">#REF!</definedName>
    <definedName name="BExTXFQI2GZRV54ZHPCYUHMPUDGG" localSheetId="4" hidden="1">#REF!</definedName>
    <definedName name="BExTXFQI2GZRV54ZHPCYUHMPUDGG" localSheetId="5" hidden="1">#REF!</definedName>
    <definedName name="BExTXFQI2GZRV54ZHPCYUHMPUDGG" hidden="1">#REF!</definedName>
    <definedName name="BExTXJ6HBAIXMMWKZTJNFDYVZCAY" localSheetId="4" hidden="1">#REF!</definedName>
    <definedName name="BExTXJ6HBAIXMMWKZTJNFDYVZCAY" localSheetId="5" hidden="1">#REF!</definedName>
    <definedName name="BExTXJ6HBAIXMMWKZTJNFDYVZCAY" hidden="1">#REF!</definedName>
    <definedName name="BExTXT812NQT8GAEGH738U29BI0D" localSheetId="4" hidden="1">#REF!</definedName>
    <definedName name="BExTXT812NQT8GAEGH738U29BI0D" localSheetId="5" hidden="1">#REF!</definedName>
    <definedName name="BExTXT812NQT8GAEGH738U29BI0D" hidden="1">#REF!</definedName>
    <definedName name="BExTXWIP2TFPTQ76NHFOB72NICRZ" localSheetId="4" hidden="1">#REF!</definedName>
    <definedName name="BExTXWIP2TFPTQ76NHFOB72NICRZ" localSheetId="5" hidden="1">#REF!</definedName>
    <definedName name="BExTXWIP2TFPTQ76NHFOB72NICRZ" hidden="1">#REF!</definedName>
    <definedName name="BExTXZ7U13BQKYC9T78TWXRCE6L6" localSheetId="4" hidden="1">#REF!</definedName>
    <definedName name="BExTXZ7U13BQKYC9T78TWXRCE6L6" localSheetId="5" hidden="1">#REF!</definedName>
    <definedName name="BExTXZ7U13BQKYC9T78TWXRCE6L6" hidden="1">#REF!</definedName>
    <definedName name="BExTY5T62H651VC86QM4X7E28JVA" localSheetId="4" hidden="1">#REF!</definedName>
    <definedName name="BExTY5T62H651VC86QM4X7E28JVA" localSheetId="5" hidden="1">#REF!</definedName>
    <definedName name="BExTY5T62H651VC86QM4X7E28JVA" hidden="1">#REF!</definedName>
    <definedName name="BExTYHCJJ2NWRM1RV59FYR41534U" localSheetId="4" hidden="1">#REF!</definedName>
    <definedName name="BExTYHCJJ2NWRM1RV59FYR41534U" localSheetId="5" hidden="1">#REF!</definedName>
    <definedName name="BExTYHCJJ2NWRM1RV59FYR41534U" hidden="1">#REF!</definedName>
    <definedName name="BExTYKCEFJ83LZM95M1V7CSFQVEA" localSheetId="4" hidden="1">#REF!</definedName>
    <definedName name="BExTYKCEFJ83LZM95M1V7CSFQVEA" localSheetId="5" hidden="1">#REF!</definedName>
    <definedName name="BExTYKCEFJ83LZM95M1V7CSFQVEA" hidden="1">#REF!</definedName>
    <definedName name="BExTYL3GR8LX1FWLOOBTAZQOOO7D" localSheetId="4" hidden="1">'[15]10.08.4 -2008 Capital'!#REF!</definedName>
    <definedName name="BExTYL3GR8LX1FWLOOBTAZQOOO7D" localSheetId="5" hidden="1">'[15]10.08.4 -2008 Capital'!#REF!</definedName>
    <definedName name="BExTYL3GR8LX1FWLOOBTAZQOOO7D" hidden="1">'[15]10.08.4 -2008 Capital'!#REF!</definedName>
    <definedName name="BExTYLUCLWGGQOEPH6W91DIYL3RQ" localSheetId="4" hidden="1">#REF!</definedName>
    <definedName name="BExTYLUCLWGGQOEPH6W91DIYL3RQ" localSheetId="5" hidden="1">#REF!</definedName>
    <definedName name="BExTYLUCLWGGQOEPH6W91DIYL3RQ" hidden="1">#REF!</definedName>
    <definedName name="BExTYOZQGNRDMMFZOG8515WQDGU3" localSheetId="4" hidden="1">'[15]10.08.5 - 2008 Capital - TDBU'!#REF!</definedName>
    <definedName name="BExTYOZQGNRDMMFZOG8515WQDGU3" localSheetId="5" hidden="1">'[15]10.08.5 - 2008 Capital - TDBU'!#REF!</definedName>
    <definedName name="BExTYOZQGNRDMMFZOG8515WQDGU3" hidden="1">'[15]10.08.5 - 2008 Capital - TDBU'!#REF!</definedName>
    <definedName name="BExTYPLA9N640MFRJJQPKXT7P88M" localSheetId="4" hidden="1">#REF!</definedName>
    <definedName name="BExTYPLA9N640MFRJJQPKXT7P88M" localSheetId="5" hidden="1">#REF!</definedName>
    <definedName name="BExTYPLA9N640MFRJJQPKXT7P88M" hidden="1">#REF!</definedName>
    <definedName name="BExTYQMZFH06S0SMRP98OBQF34G8" localSheetId="4" hidden="1">#REF!</definedName>
    <definedName name="BExTYQMZFH06S0SMRP98OBQF34G8" localSheetId="5" hidden="1">#REF!</definedName>
    <definedName name="BExTYQMZFH06S0SMRP98OBQF34G8" hidden="1">#REF!</definedName>
    <definedName name="BExTZ7F71SNTOX4LLZCK5R9VUMIJ" localSheetId="4" hidden="1">#REF!</definedName>
    <definedName name="BExTZ7F71SNTOX4LLZCK5R9VUMIJ" localSheetId="5" hidden="1">#REF!</definedName>
    <definedName name="BExTZ7F71SNTOX4LLZCK5R9VUMIJ" hidden="1">#REF!</definedName>
    <definedName name="BExTZ8GX3F0K1UBDQ5Y9BYXK1Z6F" localSheetId="4" hidden="1">#REF!</definedName>
    <definedName name="BExTZ8GX3F0K1UBDQ5Y9BYXK1Z6F" localSheetId="5" hidden="1">#REF!</definedName>
    <definedName name="BExTZ8GX3F0K1UBDQ5Y9BYXK1Z6F" hidden="1">#REF!</definedName>
    <definedName name="BExTZ8X5G9S3PA4FPSNK7T69W7QT" localSheetId="4" hidden="1">#REF!</definedName>
    <definedName name="BExTZ8X5G9S3PA4FPSNK7T69W7QT" localSheetId="5" hidden="1">#REF!</definedName>
    <definedName name="BExTZ8X5G9S3PA4FPSNK7T69W7QT" hidden="1">#REF!</definedName>
    <definedName name="BExTZ97Y0RMR8V5BI9F2H4MFB77O" localSheetId="4" hidden="1">#REF!</definedName>
    <definedName name="BExTZ97Y0RMR8V5BI9F2H4MFB77O" localSheetId="5" hidden="1">#REF!</definedName>
    <definedName name="BExTZ97Y0RMR8V5BI9F2H4MFB77O" hidden="1">#REF!</definedName>
    <definedName name="BExTZ97YR84DZ8QVX5145UPYSRH1" localSheetId="4" hidden="1">#REF!</definedName>
    <definedName name="BExTZ97YR84DZ8QVX5145UPYSRH1" localSheetId="5" hidden="1">#REF!</definedName>
    <definedName name="BExTZ97YR84DZ8QVX5145UPYSRH1" hidden="1">#REF!</definedName>
    <definedName name="BExTZK5PMCAXJL4DUIGL6H9Y8U4C" localSheetId="4" hidden="1">#REF!</definedName>
    <definedName name="BExTZK5PMCAXJL4DUIGL6H9Y8U4C" localSheetId="5" hidden="1">#REF!</definedName>
    <definedName name="BExTZK5PMCAXJL4DUIGL6H9Y8U4C" hidden="1">#REF!</definedName>
    <definedName name="BExTZKB6L5SXV5UN71YVTCBEIGWY" localSheetId="4" hidden="1">#REF!</definedName>
    <definedName name="BExTZKB6L5SXV5UN71YVTCBEIGWY" localSheetId="5" hidden="1">#REF!</definedName>
    <definedName name="BExTZKB6L5SXV5UN71YVTCBEIGWY" hidden="1">#REF!</definedName>
    <definedName name="BExTZLICVKK4NBJFEGL270GJ2VQO" localSheetId="4" hidden="1">#REF!</definedName>
    <definedName name="BExTZLICVKK4NBJFEGL270GJ2VQO" localSheetId="5" hidden="1">#REF!</definedName>
    <definedName name="BExTZLICVKK4NBJFEGL270GJ2VQO" hidden="1">#REF!</definedName>
    <definedName name="BExTZO2596CBZKPI7YNA1QQNPAIJ" localSheetId="4" hidden="1">#REF!</definedName>
    <definedName name="BExTZO2596CBZKPI7YNA1QQNPAIJ" localSheetId="5" hidden="1">#REF!</definedName>
    <definedName name="BExTZO2596CBZKPI7YNA1QQNPAIJ" hidden="1">#REF!</definedName>
    <definedName name="BExTZY8TDV4U7FQL7O10G6VKWKPJ" localSheetId="4" hidden="1">#REF!</definedName>
    <definedName name="BExTZY8TDV4U7FQL7O10G6VKWKPJ" localSheetId="5" hidden="1">#REF!</definedName>
    <definedName name="BExTZY8TDV4U7FQL7O10G6VKWKPJ" hidden="1">#REF!</definedName>
    <definedName name="BExU02QNT4LT7H9JPUC4FXTLVGZT" localSheetId="4" hidden="1">#REF!</definedName>
    <definedName name="BExU02QNT4LT7H9JPUC4FXTLVGZT" localSheetId="5" hidden="1">#REF!</definedName>
    <definedName name="BExU02QNT4LT7H9JPUC4FXTLVGZT" hidden="1">#REF!</definedName>
    <definedName name="BExU0BFJJQO1HJZKI14QGOQ6JROO" localSheetId="4" hidden="1">#REF!</definedName>
    <definedName name="BExU0BFJJQO1HJZKI14QGOQ6JROO" localSheetId="5" hidden="1">#REF!</definedName>
    <definedName name="BExU0BFJJQO1HJZKI14QGOQ6JROO" hidden="1">#REF!</definedName>
    <definedName name="BExU0BFKP4UL0TQC5B09T8C2BO3W" localSheetId="4" hidden="1">#REF!</definedName>
    <definedName name="BExU0BFKP4UL0TQC5B09T8C2BO3W" localSheetId="5" hidden="1">#REF!</definedName>
    <definedName name="BExU0BFKP4UL0TQC5B09T8C2BO3W" hidden="1">#REF!</definedName>
    <definedName name="BExU0CXIZZF3DKCNKF3AHXAPONZC" localSheetId="4" hidden="1">#REF!</definedName>
    <definedName name="BExU0CXIZZF3DKCNKF3AHXAPONZC" localSheetId="5" hidden="1">#REF!</definedName>
    <definedName name="BExU0CXIZZF3DKCNKF3AHXAPONZC" hidden="1">#REF!</definedName>
    <definedName name="BExU0FH5WTGW8MRFUFMDDSMJ6YQ5" localSheetId="4" hidden="1">#REF!</definedName>
    <definedName name="BExU0FH5WTGW8MRFUFMDDSMJ6YQ5" localSheetId="5" hidden="1">#REF!</definedName>
    <definedName name="BExU0FH5WTGW8MRFUFMDDSMJ6YQ5" hidden="1">#REF!</definedName>
    <definedName name="BExU0GDOIL9U33QGU9ZU3YX3V1I4" localSheetId="4" hidden="1">#REF!</definedName>
    <definedName name="BExU0GDOIL9U33QGU9ZU3YX3V1I4" localSheetId="5" hidden="1">#REF!</definedName>
    <definedName name="BExU0GDOIL9U33QGU9ZU3YX3V1I4" hidden="1">#REF!</definedName>
    <definedName name="BExU0HKTO8WJDQDWRTUK5TETM3HS" localSheetId="4" hidden="1">#REF!</definedName>
    <definedName name="BExU0HKTO8WJDQDWRTUK5TETM3HS" localSheetId="5" hidden="1">#REF!</definedName>
    <definedName name="BExU0HKTO8WJDQDWRTUK5TETM3HS" hidden="1">#REF!</definedName>
    <definedName name="BExU0MTJQPE041ZN7H8UKGV6MZT7" localSheetId="4" hidden="1">#REF!</definedName>
    <definedName name="BExU0MTJQPE041ZN7H8UKGV6MZT7" localSheetId="5" hidden="1">#REF!</definedName>
    <definedName name="BExU0MTJQPE041ZN7H8UKGV6MZT7" hidden="1">#REF!</definedName>
    <definedName name="BExU0XB6XCXI4SZ92YEUFMW4TAXF" localSheetId="4" hidden="1">#REF!</definedName>
    <definedName name="BExU0XB6XCXI4SZ92YEUFMW4TAXF" localSheetId="5" hidden="1">#REF!</definedName>
    <definedName name="BExU0XB6XCXI4SZ92YEUFMW4TAXF" hidden="1">#REF!</definedName>
    <definedName name="BExU0ZUUFYHLUK4M4E8GLGIBBNT0" localSheetId="4" hidden="1">#REF!</definedName>
    <definedName name="BExU0ZUUFYHLUK4M4E8GLGIBBNT0" localSheetId="5" hidden="1">#REF!</definedName>
    <definedName name="BExU0ZUUFYHLUK4M4E8GLGIBBNT0" hidden="1">#REF!</definedName>
    <definedName name="BExU147D6RPG6ZVTSXRKFSVRHSBG" localSheetId="4" hidden="1">#REF!</definedName>
    <definedName name="BExU147D6RPG6ZVTSXRKFSVRHSBG" localSheetId="5" hidden="1">#REF!</definedName>
    <definedName name="BExU147D6RPG6ZVTSXRKFSVRHSBG" hidden="1">#REF!</definedName>
    <definedName name="BExU16R10W1SOAPNG4CDJ01T7JRE" localSheetId="4" hidden="1">#REF!</definedName>
    <definedName name="BExU16R10W1SOAPNG4CDJ01T7JRE" localSheetId="5" hidden="1">#REF!</definedName>
    <definedName name="BExU16R10W1SOAPNG4CDJ01T7JRE" hidden="1">#REF!</definedName>
    <definedName name="BExU17CKOR3GNIHDNVLH9L1IOJS9" localSheetId="4" hidden="1">#REF!</definedName>
    <definedName name="BExU17CKOR3GNIHDNVLH9L1IOJS9" localSheetId="5" hidden="1">#REF!</definedName>
    <definedName name="BExU17CKOR3GNIHDNVLH9L1IOJS9" hidden="1">#REF!</definedName>
    <definedName name="BExU1DHV15JIOYOXDDJLCPQWUF8Y" localSheetId="4" hidden="1">#REF!</definedName>
    <definedName name="BExU1DHV15JIOYOXDDJLCPQWUF8Y" localSheetId="5" hidden="1">#REF!</definedName>
    <definedName name="BExU1DHV15JIOYOXDDJLCPQWUF8Y" hidden="1">#REF!</definedName>
    <definedName name="BExU1GXUTLRPJN4MRINLAPHSZQFG" localSheetId="4" hidden="1">#REF!</definedName>
    <definedName name="BExU1GXUTLRPJN4MRINLAPHSZQFG" localSheetId="5" hidden="1">#REF!</definedName>
    <definedName name="BExU1GXUTLRPJN4MRINLAPHSZQFG" hidden="1">#REF!</definedName>
    <definedName name="BExU1IL9AOHFO85BZB6S60DK3N8H" localSheetId="4" hidden="1">#REF!</definedName>
    <definedName name="BExU1IL9AOHFO85BZB6S60DK3N8H" localSheetId="5" hidden="1">#REF!</definedName>
    <definedName name="BExU1IL9AOHFO85BZB6S60DK3N8H" hidden="1">#REF!</definedName>
    <definedName name="BExU1NOPS09CLFZL1O31RAF9BQNQ" localSheetId="4" hidden="1">#REF!</definedName>
    <definedName name="BExU1NOPS09CLFZL1O31RAF9BQNQ" localSheetId="5" hidden="1">#REF!</definedName>
    <definedName name="BExU1NOPS09CLFZL1O31RAF9BQNQ" hidden="1">#REF!</definedName>
    <definedName name="BExU1P6H60U4RWZFX1HYXV8Z6KI7" localSheetId="4" hidden="1">#REF!</definedName>
    <definedName name="BExU1P6H60U4RWZFX1HYXV8Z6KI7" localSheetId="5" hidden="1">#REF!</definedName>
    <definedName name="BExU1P6H60U4RWZFX1HYXV8Z6KI7" hidden="1">#REF!</definedName>
    <definedName name="BExU1PH9MOEX1JZVZ3D5M9DXB191" localSheetId="4" hidden="1">#REF!</definedName>
    <definedName name="BExU1PH9MOEX1JZVZ3D5M9DXB191" localSheetId="5" hidden="1">#REF!</definedName>
    <definedName name="BExU1PH9MOEX1JZVZ3D5M9DXB191" hidden="1">#REF!</definedName>
    <definedName name="BExU1QZEEKJA35IMEOLOJ3ODX0ZA" localSheetId="4" hidden="1">#REF!</definedName>
    <definedName name="BExU1QZEEKJA35IMEOLOJ3ODX0ZA" localSheetId="5" hidden="1">#REF!</definedName>
    <definedName name="BExU1QZEEKJA35IMEOLOJ3ODX0ZA" hidden="1">#REF!</definedName>
    <definedName name="BExU1VRURIWWVJ95O40WA23LMTJD" localSheetId="4" hidden="1">#REF!</definedName>
    <definedName name="BExU1VRURIWWVJ95O40WA23LMTJD" localSheetId="5" hidden="1">#REF!</definedName>
    <definedName name="BExU1VRURIWWVJ95O40WA23LMTJD" hidden="1">#REF!</definedName>
    <definedName name="BExU24M8MKBQNO1RXU0IQ2PBN3F1" localSheetId="4" hidden="1">#REF!</definedName>
    <definedName name="BExU24M8MKBQNO1RXU0IQ2PBN3F1" localSheetId="5" hidden="1">#REF!</definedName>
    <definedName name="BExU24M8MKBQNO1RXU0IQ2PBN3F1" hidden="1">#REF!</definedName>
    <definedName name="BExU2M5CK6XK55UIHDVYRXJJJRI4" localSheetId="4" hidden="1">#REF!</definedName>
    <definedName name="BExU2M5CK6XK55UIHDVYRXJJJRI4" localSheetId="5" hidden="1">#REF!</definedName>
    <definedName name="BExU2M5CK6XK55UIHDVYRXJJJRI4" hidden="1">#REF!</definedName>
    <definedName name="BExU2T1JA8VA37QX2DVLJLQAUW7W" localSheetId="4" hidden="1">#REF!</definedName>
    <definedName name="BExU2T1JA8VA37QX2DVLJLQAUW7W" localSheetId="5" hidden="1">#REF!</definedName>
    <definedName name="BExU2T1JA8VA37QX2DVLJLQAUW7W" hidden="1">#REF!</definedName>
    <definedName name="BExU2TXVT25ZTOFQAF6CM53Z1RLF" localSheetId="4" hidden="1">#REF!</definedName>
    <definedName name="BExU2TXVT25ZTOFQAF6CM53Z1RLF" localSheetId="5" hidden="1">#REF!</definedName>
    <definedName name="BExU2TXVT25ZTOFQAF6CM53Z1RLF" hidden="1">#REF!</definedName>
    <definedName name="BExU2XZLYIU19G7358W5T9E87AFR" localSheetId="4" hidden="1">#REF!</definedName>
    <definedName name="BExU2XZLYIU19G7358W5T9E87AFR" localSheetId="5" hidden="1">#REF!</definedName>
    <definedName name="BExU2XZLYIU19G7358W5T9E87AFR" hidden="1">#REF!</definedName>
    <definedName name="BExU33OMH5JZ904ICANETZ08X20J" localSheetId="4" hidden="1">#REF!</definedName>
    <definedName name="BExU33OMH5JZ904ICANETZ08X20J" localSheetId="5" hidden="1">#REF!</definedName>
    <definedName name="BExU33OMH5JZ904ICANETZ08X20J" hidden="1">#REF!</definedName>
    <definedName name="BExU3B66MCKJFSKT3HL8B5EJGVX0" localSheetId="4" hidden="1">#REF!</definedName>
    <definedName name="BExU3B66MCKJFSKT3HL8B5EJGVX0" localSheetId="5" hidden="1">#REF!</definedName>
    <definedName name="BExU3B66MCKJFSKT3HL8B5EJGVX0" hidden="1">#REF!</definedName>
    <definedName name="BExU3FIQME8CY7AIZPHINOQE8U4S" localSheetId="4" hidden="1">#REF!</definedName>
    <definedName name="BExU3FIQME8CY7AIZPHINOQE8U4S" localSheetId="5" hidden="1">#REF!</definedName>
    <definedName name="BExU3FIQME8CY7AIZPHINOQE8U4S" hidden="1">#REF!</definedName>
    <definedName name="BExU3UNI9NR1RNZR07NSLSZMDOQQ" localSheetId="4" hidden="1">#REF!</definedName>
    <definedName name="BExU3UNI9NR1RNZR07NSLSZMDOQQ" localSheetId="5" hidden="1">#REF!</definedName>
    <definedName name="BExU3UNI9NR1RNZR07NSLSZMDOQQ" hidden="1">#REF!</definedName>
    <definedName name="BExU401R18N6XKZKL7CNFOZQCM14" localSheetId="4" hidden="1">#REF!</definedName>
    <definedName name="BExU401R18N6XKZKL7CNFOZQCM14" localSheetId="5" hidden="1">#REF!</definedName>
    <definedName name="BExU401R18N6XKZKL7CNFOZQCM14" hidden="1">#REF!</definedName>
    <definedName name="BExU42QVGY7TK39W1BIN6CDRG2OE" localSheetId="4" hidden="1">#REF!</definedName>
    <definedName name="BExU42QVGY7TK39W1BIN6CDRG2OE" localSheetId="5" hidden="1">#REF!</definedName>
    <definedName name="BExU42QVGY7TK39W1BIN6CDRG2OE" hidden="1">#REF!</definedName>
    <definedName name="BExU44P2AEX6PD8VC4ISCROUCQSP" localSheetId="4" hidden="1">#REF!</definedName>
    <definedName name="BExU44P2AEX6PD8VC4ISCROUCQSP" localSheetId="5" hidden="1">#REF!</definedName>
    <definedName name="BExU44P2AEX6PD8VC4ISCROUCQSP" hidden="1">#REF!</definedName>
    <definedName name="BExU47OZMS6TCWMEHHF0UCSFLLPI" localSheetId="4" hidden="1">#REF!</definedName>
    <definedName name="BExU47OZMS6TCWMEHHF0UCSFLLPI" localSheetId="5" hidden="1">#REF!</definedName>
    <definedName name="BExU47OZMS6TCWMEHHF0UCSFLLPI" hidden="1">#REF!</definedName>
    <definedName name="BExU4D36E8TXN0M8KSNGEAFYP4DQ" localSheetId="4" hidden="1">#REF!</definedName>
    <definedName name="BExU4D36E8TXN0M8KSNGEAFYP4DQ" localSheetId="5" hidden="1">#REF!</definedName>
    <definedName name="BExU4D36E8TXN0M8KSNGEAFYP4DQ" hidden="1">#REF!</definedName>
    <definedName name="BExU4G31RRVLJ3AC6E1FNEFMXM3O" localSheetId="4" hidden="1">#REF!</definedName>
    <definedName name="BExU4G31RRVLJ3AC6E1FNEFMXM3O" localSheetId="5" hidden="1">#REF!</definedName>
    <definedName name="BExU4G31RRVLJ3AC6E1FNEFMXM3O" hidden="1">#REF!</definedName>
    <definedName name="BExU4GDVLPUEWBA4MRYRTQAUNO7B" localSheetId="4" hidden="1">#REF!</definedName>
    <definedName name="BExU4GDVLPUEWBA4MRYRTQAUNO7B" localSheetId="5" hidden="1">#REF!</definedName>
    <definedName name="BExU4GDVLPUEWBA4MRYRTQAUNO7B" hidden="1">#REF!</definedName>
    <definedName name="BExU4H4QVOMTUDXRKDNWMMIRSYHD" localSheetId="4" hidden="1">'[15]10.08.2 - 2008 Expense'!#REF!</definedName>
    <definedName name="BExU4H4QVOMTUDXRKDNWMMIRSYHD" localSheetId="5" hidden="1">'[15]10.08.2 - 2008 Expense'!#REF!</definedName>
    <definedName name="BExU4H4QVOMTUDXRKDNWMMIRSYHD" hidden="1">'[15]10.08.2 - 2008 Expense'!#REF!</definedName>
    <definedName name="BExU4I148DA7PRCCISLWQ6ABXFK6" localSheetId="4" hidden="1">#REF!</definedName>
    <definedName name="BExU4I148DA7PRCCISLWQ6ABXFK6" localSheetId="5" hidden="1">#REF!</definedName>
    <definedName name="BExU4I148DA7PRCCISLWQ6ABXFK6" hidden="1">#REF!</definedName>
    <definedName name="BExU4L101H2KQHVKCKQ4PBAWZV6K" localSheetId="4" hidden="1">#REF!</definedName>
    <definedName name="BExU4L101H2KQHVKCKQ4PBAWZV6K" localSheetId="5" hidden="1">#REF!</definedName>
    <definedName name="BExU4L101H2KQHVKCKQ4PBAWZV6K" hidden="1">#REF!</definedName>
    <definedName name="BExU4NA00RRRBGRT6TOB0MXZRCRZ" localSheetId="4" hidden="1">#REF!</definedName>
    <definedName name="BExU4NA00RRRBGRT6TOB0MXZRCRZ" localSheetId="5" hidden="1">#REF!</definedName>
    <definedName name="BExU4NA00RRRBGRT6TOB0MXZRCRZ" hidden="1">#REF!</definedName>
    <definedName name="BExU51IFNZXPBDES28457LR8X60M" localSheetId="4" hidden="1">#REF!</definedName>
    <definedName name="BExU51IFNZXPBDES28457LR8X60M" localSheetId="5" hidden="1">#REF!</definedName>
    <definedName name="BExU51IFNZXPBDES28457LR8X60M" hidden="1">#REF!</definedName>
    <definedName name="BExU529I6YHVOG83TJHWSILIQU1S" localSheetId="4" hidden="1">#REF!</definedName>
    <definedName name="BExU529I6YHVOG83TJHWSILIQU1S" localSheetId="5" hidden="1">#REF!</definedName>
    <definedName name="BExU529I6YHVOG83TJHWSILIQU1S" hidden="1">#REF!</definedName>
    <definedName name="BExU57YCIKPRD8QWL6EU0YR3NG3J" localSheetId="4" hidden="1">#REF!</definedName>
    <definedName name="BExU57YCIKPRD8QWL6EU0YR3NG3J" localSheetId="5" hidden="1">#REF!</definedName>
    <definedName name="BExU57YCIKPRD8QWL6EU0YR3NG3J" hidden="1">#REF!</definedName>
    <definedName name="BExU5DSTBWXLN6E59B757KRWRI6E" localSheetId="4" hidden="1">#REF!</definedName>
    <definedName name="BExU5DSTBWXLN6E59B757KRWRI6E" localSheetId="5" hidden="1">#REF!</definedName>
    <definedName name="BExU5DSTBWXLN6E59B757KRWRI6E" hidden="1">#REF!</definedName>
    <definedName name="BExU5TDWM8NNDHYPQ7OQODTQ368A" localSheetId="4" hidden="1">#REF!</definedName>
    <definedName name="BExU5TDWM8NNDHYPQ7OQODTQ368A" localSheetId="5" hidden="1">#REF!</definedName>
    <definedName name="BExU5TDWM8NNDHYPQ7OQODTQ368A" hidden="1">#REF!</definedName>
    <definedName name="BExU5UQD0ZEWKNYDL4KL8VFIMNVH" localSheetId="4" hidden="1">#REF!</definedName>
    <definedName name="BExU5UQD0ZEWKNYDL4KL8VFIMNVH" localSheetId="5" hidden="1">#REF!</definedName>
    <definedName name="BExU5UQD0ZEWKNYDL4KL8VFIMNVH" hidden="1">#REF!</definedName>
    <definedName name="BExU5X4OX1V1XHS6WSSORVQPP6Z3" localSheetId="4" hidden="1">#REF!</definedName>
    <definedName name="BExU5X4OX1V1XHS6WSSORVQPP6Z3" localSheetId="5" hidden="1">#REF!</definedName>
    <definedName name="BExU5X4OX1V1XHS6WSSORVQPP6Z3" hidden="1">#REF!</definedName>
    <definedName name="BExU5XVPARTFMRYHNUTBKDIL4UJN" localSheetId="4" hidden="1">#REF!</definedName>
    <definedName name="BExU5XVPARTFMRYHNUTBKDIL4UJN" localSheetId="5" hidden="1">#REF!</definedName>
    <definedName name="BExU5XVPARTFMRYHNUTBKDIL4UJN" hidden="1">#REF!</definedName>
    <definedName name="BExU66KMFBAP8JCVG9VM1RD1TNFF" localSheetId="4" hidden="1">#REF!</definedName>
    <definedName name="BExU66KMFBAP8JCVG9VM1RD1TNFF" localSheetId="5" hidden="1">#REF!</definedName>
    <definedName name="BExU66KMFBAP8JCVG9VM1RD1TNFF" hidden="1">#REF!</definedName>
    <definedName name="BExU68IOM3CB3TACNAE9565TW7SH" localSheetId="4" hidden="1">#REF!</definedName>
    <definedName name="BExU68IOM3CB3TACNAE9565TW7SH" localSheetId="5" hidden="1">#REF!</definedName>
    <definedName name="BExU68IOM3CB3TACNAE9565TW7SH" hidden="1">#REF!</definedName>
    <definedName name="BExU6AM82KN21E82HMWVP3LWP9IL" localSheetId="4" hidden="1">#REF!</definedName>
    <definedName name="BExU6AM82KN21E82HMWVP3LWP9IL" localSheetId="5" hidden="1">#REF!</definedName>
    <definedName name="BExU6AM82KN21E82HMWVP3LWP9IL" hidden="1">#REF!</definedName>
    <definedName name="BExU6FEU1MRHU98R9YOJC5OKUJ6L" localSheetId="4" hidden="1">#REF!</definedName>
    <definedName name="BExU6FEU1MRHU98R9YOJC5OKUJ6L" localSheetId="5" hidden="1">#REF!</definedName>
    <definedName name="BExU6FEU1MRHU98R9YOJC5OKUJ6L" hidden="1">#REF!</definedName>
    <definedName name="BExU6KIAJ663Y8W8QMU4HCF183DF" localSheetId="4" hidden="1">#REF!</definedName>
    <definedName name="BExU6KIAJ663Y8W8QMU4HCF183DF" localSheetId="5" hidden="1">#REF!</definedName>
    <definedName name="BExU6KIAJ663Y8W8QMU4HCF183DF" hidden="1">#REF!</definedName>
    <definedName name="BExU6KT19B4PG6SHXFBGBPLM66KT" localSheetId="4" hidden="1">#REF!</definedName>
    <definedName name="BExU6KT19B4PG6SHXFBGBPLM66KT" localSheetId="5" hidden="1">#REF!</definedName>
    <definedName name="BExU6KT19B4PG6SHXFBGBPLM66KT" hidden="1">#REF!</definedName>
    <definedName name="BExU6PAVKIOAIMQ9XQIHHF1SUAGO" localSheetId="4" hidden="1">#REF!</definedName>
    <definedName name="BExU6PAVKIOAIMQ9XQIHHF1SUAGO" localSheetId="5" hidden="1">#REF!</definedName>
    <definedName name="BExU6PAVKIOAIMQ9XQIHHF1SUAGO" hidden="1">#REF!</definedName>
    <definedName name="BExU6WXXC7SSQDMHSLUN5C2V4IYX" localSheetId="4" hidden="1">#REF!</definedName>
    <definedName name="BExU6WXXC7SSQDMHSLUN5C2V4IYX" localSheetId="5" hidden="1">#REF!</definedName>
    <definedName name="BExU6WXXC7SSQDMHSLUN5C2V4IYX" hidden="1">#REF!</definedName>
    <definedName name="BExU73387E74XE8A9UKZLZNJYY65" localSheetId="4" hidden="1">#REF!</definedName>
    <definedName name="BExU73387E74XE8A9UKZLZNJYY65" localSheetId="5" hidden="1">#REF!</definedName>
    <definedName name="BExU73387E74XE8A9UKZLZNJYY65" hidden="1">#REF!</definedName>
    <definedName name="BExU76ZHCJM8I7VSICCMSTC33O6U" localSheetId="4" hidden="1">#REF!</definedName>
    <definedName name="BExU76ZHCJM8I7VSICCMSTC33O6U" localSheetId="5" hidden="1">#REF!</definedName>
    <definedName name="BExU76ZHCJM8I7VSICCMSTC33O6U" hidden="1">#REF!</definedName>
    <definedName name="BExU7BBTUF8BQ42DSGM94X5TG5GF" localSheetId="4" hidden="1">#REF!</definedName>
    <definedName name="BExU7BBTUF8BQ42DSGM94X5TG5GF" localSheetId="5" hidden="1">#REF!</definedName>
    <definedName name="BExU7BBTUF8BQ42DSGM94X5TG5GF" hidden="1">#REF!</definedName>
    <definedName name="BExU7HH4EAHFQHT4AXKGWAWZP3I0" localSheetId="4" hidden="1">#REF!</definedName>
    <definedName name="BExU7HH4EAHFQHT4AXKGWAWZP3I0" localSheetId="5" hidden="1">#REF!</definedName>
    <definedName name="BExU7HH4EAHFQHT4AXKGWAWZP3I0" hidden="1">#REF!</definedName>
    <definedName name="BExU7MF1ZVPDHOSMCAXOSYICHZ4I" localSheetId="4" hidden="1">#REF!</definedName>
    <definedName name="BExU7MF1ZVPDHOSMCAXOSYICHZ4I" localSheetId="5" hidden="1">#REF!</definedName>
    <definedName name="BExU7MF1ZVPDHOSMCAXOSYICHZ4I" hidden="1">#REF!</definedName>
    <definedName name="BExU7O2BJ6D5YCKEL6FD2EFCWYRX" localSheetId="4" hidden="1">#REF!</definedName>
    <definedName name="BExU7O2BJ6D5YCKEL6FD2EFCWYRX" localSheetId="5" hidden="1">#REF!</definedName>
    <definedName name="BExU7O2BJ6D5YCKEL6FD2EFCWYRX" hidden="1">#REF!</definedName>
    <definedName name="BExU7PKGGTU90XX4CKU6M5W0HTLN" localSheetId="4" hidden="1">#REF!</definedName>
    <definedName name="BExU7PKGGTU90XX4CKU6M5W0HTLN" localSheetId="5" hidden="1">#REF!</definedName>
    <definedName name="BExU7PKGGTU90XX4CKU6M5W0HTLN" hidden="1">#REF!</definedName>
    <definedName name="BExU7Q0JS9YIUKUPNSSAIDK2KJAV" localSheetId="4" hidden="1">#REF!</definedName>
    <definedName name="BExU7Q0JS9YIUKUPNSSAIDK2KJAV" localSheetId="5" hidden="1">#REF!</definedName>
    <definedName name="BExU7Q0JS9YIUKUPNSSAIDK2KJAV" hidden="1">#REF!</definedName>
    <definedName name="BExU7XNR6I6O94DKRLHQ1FWJ64S0" localSheetId="4" hidden="1">#REF!</definedName>
    <definedName name="BExU7XNR6I6O94DKRLHQ1FWJ64S0" localSheetId="5" hidden="1">#REF!</definedName>
    <definedName name="BExU7XNR6I6O94DKRLHQ1FWJ64S0" hidden="1">#REF!</definedName>
    <definedName name="BExU80I6AE5OU7P7F5V7HWIZBJ4P" localSheetId="4" hidden="1">#REF!</definedName>
    <definedName name="BExU80I6AE5OU7P7F5V7HWIZBJ4P" localSheetId="5" hidden="1">#REF!</definedName>
    <definedName name="BExU80I6AE5OU7P7F5V7HWIZBJ4P" hidden="1">#REF!</definedName>
    <definedName name="BExU86NB26MCPYIISZ36HADONGT2" localSheetId="4" hidden="1">#REF!</definedName>
    <definedName name="BExU86NB26MCPYIISZ36HADONGT2" localSheetId="5" hidden="1">#REF!</definedName>
    <definedName name="BExU86NB26MCPYIISZ36HADONGT2" hidden="1">#REF!</definedName>
    <definedName name="BExU885EZZNSZV3GP298UJ8LB7OL" localSheetId="4" hidden="1">#REF!</definedName>
    <definedName name="BExU885EZZNSZV3GP298UJ8LB7OL" localSheetId="5" hidden="1">#REF!</definedName>
    <definedName name="BExU885EZZNSZV3GP298UJ8LB7OL" hidden="1">#REF!</definedName>
    <definedName name="BExU8DZPVHN9IPBJG5ASDBCHVV6F" localSheetId="4" hidden="1">#REF!</definedName>
    <definedName name="BExU8DZPVHN9IPBJG5ASDBCHVV6F" localSheetId="5" hidden="1">#REF!</definedName>
    <definedName name="BExU8DZPVHN9IPBJG5ASDBCHVV6F" hidden="1">#REF!</definedName>
    <definedName name="BExU8FSAUP9TUZ1NO9WXK80QPHWV" localSheetId="4" hidden="1">#REF!</definedName>
    <definedName name="BExU8FSAUP9TUZ1NO9WXK80QPHWV" localSheetId="5" hidden="1">#REF!</definedName>
    <definedName name="BExU8FSAUP9TUZ1NO9WXK80QPHWV" hidden="1">#REF!</definedName>
    <definedName name="BExU8GOTU4Q7I3BF5S1PKOPIPIP8" localSheetId="4" hidden="1">#REF!</definedName>
    <definedName name="BExU8GOTU4Q7I3BF5S1PKOPIPIP8" localSheetId="5" hidden="1">#REF!</definedName>
    <definedName name="BExU8GOTU4Q7I3BF5S1PKOPIPIP8" hidden="1">#REF!</definedName>
    <definedName name="BExU8KFLAN778MBN93NYZB0FV30G" localSheetId="4" hidden="1">#REF!</definedName>
    <definedName name="BExU8KFLAN778MBN93NYZB0FV30G" localSheetId="5" hidden="1">#REF!</definedName>
    <definedName name="BExU8KFLAN778MBN93NYZB0FV30G" hidden="1">#REF!</definedName>
    <definedName name="BExU8MDV8JYF9JHWAW4N09DMLGH5" localSheetId="4" hidden="1">#REF!</definedName>
    <definedName name="BExU8MDV8JYF9JHWAW4N09DMLGH5" localSheetId="5" hidden="1">#REF!</definedName>
    <definedName name="BExU8MDV8JYF9JHWAW4N09DMLGH5" hidden="1">#REF!</definedName>
    <definedName name="BExU8R0Z2JP4BSAIMCN5VNQZSAQV" localSheetId="4" hidden="1">#REF!</definedName>
    <definedName name="BExU8R0Z2JP4BSAIMCN5VNQZSAQV" localSheetId="5" hidden="1">#REF!</definedName>
    <definedName name="BExU8R0Z2JP4BSAIMCN5VNQZSAQV" hidden="1">#REF!</definedName>
    <definedName name="BExU8SO8VG1NKAASDL1AWU8VYF7J" localSheetId="4" hidden="1">#REF!</definedName>
    <definedName name="BExU8SO8VG1NKAASDL1AWU8VYF7J" localSheetId="5" hidden="1">#REF!</definedName>
    <definedName name="BExU8SO8VG1NKAASDL1AWU8VYF7J" hidden="1">#REF!</definedName>
    <definedName name="BExU8UX9JX3XLB47YZ8GFXE0V7R2" localSheetId="4" hidden="1">#REF!</definedName>
    <definedName name="BExU8UX9JX3XLB47YZ8GFXE0V7R2" localSheetId="5" hidden="1">#REF!</definedName>
    <definedName name="BExU8UX9JX3XLB47YZ8GFXE0V7R2" hidden="1">#REF!</definedName>
    <definedName name="BExU91DC3DGKPZD6LTER2IRTF89C" localSheetId="4" hidden="1">#REF!</definedName>
    <definedName name="BExU91DC3DGKPZD6LTER2IRTF89C" localSheetId="5" hidden="1">#REF!</definedName>
    <definedName name="BExU91DC3DGKPZD6LTER2IRTF89C" hidden="1">#REF!</definedName>
    <definedName name="BExU91TEHJ9BOPW2I0PGCMVB2LIN" localSheetId="4" hidden="1">#REF!</definedName>
    <definedName name="BExU91TEHJ9BOPW2I0PGCMVB2LIN" localSheetId="5" hidden="1">#REF!</definedName>
    <definedName name="BExU91TEHJ9BOPW2I0PGCMVB2LIN" hidden="1">#REF!</definedName>
    <definedName name="BExU935WUOV28D64L2EAFTLHA8XK" localSheetId="4" hidden="1">'[15]10.08.5 - 2008 Capital - TDBU'!#REF!</definedName>
    <definedName name="BExU935WUOV28D64L2EAFTLHA8XK" localSheetId="5" hidden="1">'[15]10.08.5 - 2008 Capital - TDBU'!#REF!</definedName>
    <definedName name="BExU935WUOV28D64L2EAFTLHA8XK" hidden="1">'[15]10.08.5 - 2008 Capital - TDBU'!#REF!</definedName>
    <definedName name="BExU96M1J7P9DZQ3S9H0C12KGYTW" localSheetId="4" hidden="1">#REF!</definedName>
    <definedName name="BExU96M1J7P9DZQ3S9H0C12KGYTW" localSheetId="5" hidden="1">#REF!</definedName>
    <definedName name="BExU96M1J7P9DZQ3S9H0C12KGYTW" hidden="1">#REF!</definedName>
    <definedName name="BExU9F05OR1GZ3057R6UL3WPEIYI" localSheetId="4" hidden="1">#REF!</definedName>
    <definedName name="BExU9F05OR1GZ3057R6UL3WPEIYI" localSheetId="5" hidden="1">#REF!</definedName>
    <definedName name="BExU9F05OR1GZ3057R6UL3WPEIYI" hidden="1">#REF!</definedName>
    <definedName name="BExU9GCSO5YILIKG6VAHN13DL75K" localSheetId="4" hidden="1">#REF!</definedName>
    <definedName name="BExU9GCSO5YILIKG6VAHN13DL75K" localSheetId="5" hidden="1">#REF!</definedName>
    <definedName name="BExU9GCSO5YILIKG6VAHN13DL75K" hidden="1">#REF!</definedName>
    <definedName name="BExU9KJOZLO15N11MJVN782NFGJ0" localSheetId="4" hidden="1">#REF!</definedName>
    <definedName name="BExU9KJOZLO15N11MJVN782NFGJ0" localSheetId="5" hidden="1">#REF!</definedName>
    <definedName name="BExU9KJOZLO15N11MJVN782NFGJ0" hidden="1">#REF!</definedName>
    <definedName name="BExU9KUGSKLYR8ZI3DN6F833CK8A" localSheetId="4" hidden="1">#REF!</definedName>
    <definedName name="BExU9KUGSKLYR8ZI3DN6F833CK8A" localSheetId="5" hidden="1">#REF!</definedName>
    <definedName name="BExU9KUGSKLYR8ZI3DN6F833CK8A" hidden="1">#REF!</definedName>
    <definedName name="BExU9LG29XU2K1GNKRO4438JYQZE" localSheetId="4" hidden="1">#REF!</definedName>
    <definedName name="BExU9LG29XU2K1GNKRO4438JYQZE" localSheetId="5" hidden="1">#REF!</definedName>
    <definedName name="BExU9LG29XU2K1GNKRO4438JYQZE" hidden="1">#REF!</definedName>
    <definedName name="BExU9MHVU4RJY03HU20S53C4BQTJ" localSheetId="4" hidden="1">#REF!</definedName>
    <definedName name="BExU9MHVU4RJY03HU20S53C4BQTJ" localSheetId="5" hidden="1">#REF!</definedName>
    <definedName name="BExU9MHVU4RJY03HU20S53C4BQTJ" hidden="1">#REF!</definedName>
    <definedName name="BExU9RW36I5Z6JIXUIUB3PJH86LT" localSheetId="4" hidden="1">#REF!</definedName>
    <definedName name="BExU9RW36I5Z6JIXUIUB3PJH86LT" localSheetId="5" hidden="1">#REF!</definedName>
    <definedName name="BExU9RW36I5Z6JIXUIUB3PJH86LT" hidden="1">#REF!</definedName>
    <definedName name="BExUA28AO7OWDG3H23Q0CL4B7BHW" localSheetId="4" hidden="1">#REF!</definedName>
    <definedName name="BExUA28AO7OWDG3H23Q0CL4B7BHW" localSheetId="5" hidden="1">#REF!</definedName>
    <definedName name="BExUA28AO7OWDG3H23Q0CL4B7BHW" hidden="1">#REF!</definedName>
    <definedName name="BExUA5O923FFNEBY8BPO1TU3QGBM" localSheetId="4" hidden="1">#REF!</definedName>
    <definedName name="BExUA5O923FFNEBY8BPO1TU3QGBM" localSheetId="5" hidden="1">#REF!</definedName>
    <definedName name="BExUA5O923FFNEBY8BPO1TU3QGBM" hidden="1">#REF!</definedName>
    <definedName name="BExUA6Q4K25VH452AQ3ZIRBCMS61" localSheetId="4" hidden="1">#REF!</definedName>
    <definedName name="BExUA6Q4K25VH452AQ3ZIRBCMS61" localSheetId="5" hidden="1">#REF!</definedName>
    <definedName name="BExUA6Q4K25VH452AQ3ZIRBCMS61" hidden="1">#REF!</definedName>
    <definedName name="BExUA7MHC1RAILNC8XURIB3WHXK3" localSheetId="4" hidden="1">#REF!</definedName>
    <definedName name="BExUA7MHC1RAILNC8XURIB3WHXK3" localSheetId="5" hidden="1">#REF!</definedName>
    <definedName name="BExUA7MHC1RAILNC8XURIB3WHXK3" hidden="1">#REF!</definedName>
    <definedName name="BExUAABKIIVOK3JUILTKGJVUPEQK" localSheetId="4" hidden="1">#REF!</definedName>
    <definedName name="BExUAABKIIVOK3JUILTKGJVUPEQK" localSheetId="5" hidden="1">#REF!</definedName>
    <definedName name="BExUAABKIIVOK3JUILTKGJVUPEQK" hidden="1">#REF!</definedName>
    <definedName name="BExUAAH2D4VGVRIQGPJB00O9MFGA" localSheetId="4" hidden="1">#REF!</definedName>
    <definedName name="BExUAAH2D4VGVRIQGPJB00O9MFGA" localSheetId="5" hidden="1">#REF!</definedName>
    <definedName name="BExUAAH2D4VGVRIQGPJB00O9MFGA" hidden="1">#REF!</definedName>
    <definedName name="BExUABTJG7CHXQDBVDEEMHSVE1YY" localSheetId="4" hidden="1">'[15]10.08.5 - 2008 Capital - TDBU'!#REF!</definedName>
    <definedName name="BExUABTJG7CHXQDBVDEEMHSVE1YY" localSheetId="5" hidden="1">'[15]10.08.5 - 2008 Capital - TDBU'!#REF!</definedName>
    <definedName name="BExUABTJG7CHXQDBVDEEMHSVE1YY" hidden="1">'[15]10.08.5 - 2008 Capital - TDBU'!#REF!</definedName>
    <definedName name="BExUAE7VUMCVDFX37BD0AFOQDTE3" localSheetId="4" hidden="1">#REF!</definedName>
    <definedName name="BExUAE7VUMCVDFX37BD0AFOQDTE3" localSheetId="5" hidden="1">#REF!</definedName>
    <definedName name="BExUAE7VUMCVDFX37BD0AFOQDTE3" hidden="1">#REF!</definedName>
    <definedName name="BExUAFV4JMBSM2SKBQL9NHL0NIBS" localSheetId="4" hidden="1">#REF!</definedName>
    <definedName name="BExUAFV4JMBSM2SKBQL9NHL0NIBS" localSheetId="5" hidden="1">#REF!</definedName>
    <definedName name="BExUAFV4JMBSM2SKBQL9NHL0NIBS" hidden="1">#REF!</definedName>
    <definedName name="BExUAMWQODKBXMRH1QCMJLJBF8M7" localSheetId="4" hidden="1">#REF!</definedName>
    <definedName name="BExUAMWQODKBXMRH1QCMJLJBF8M7" localSheetId="5" hidden="1">#REF!</definedName>
    <definedName name="BExUAMWQODKBXMRH1QCMJLJBF8M7" hidden="1">#REF!</definedName>
    <definedName name="BExUAQYCACRL8UX675MZ2A0135PW" localSheetId="4" hidden="1">#REF!</definedName>
    <definedName name="BExUAQYCACRL8UX675MZ2A0135PW" localSheetId="5" hidden="1">#REF!</definedName>
    <definedName name="BExUAQYCACRL8UX675MZ2A0135PW" hidden="1">#REF!</definedName>
    <definedName name="BExUAT7C2EA99VHS9U7OALH9YLZN" localSheetId="4" hidden="1">#REF!</definedName>
    <definedName name="BExUAT7C2EA99VHS9U7OALH9YLZN" localSheetId="5" hidden="1">#REF!</definedName>
    <definedName name="BExUAT7C2EA99VHS9U7OALH9YLZN" hidden="1">#REF!</definedName>
    <definedName name="BExUAVAV8UKWKQ0K62SFQWUFUOTU" localSheetId="4" hidden="1">#REF!</definedName>
    <definedName name="BExUAVAV8UKWKQ0K62SFQWUFUOTU" localSheetId="5" hidden="1">#REF!</definedName>
    <definedName name="BExUAVAV8UKWKQ0K62SFQWUFUOTU" hidden="1">#REF!</definedName>
    <definedName name="BExUAX8WS5OPVLCDXRGKTU2QMTFO" localSheetId="4" hidden="1">#REF!</definedName>
    <definedName name="BExUAX8WS5OPVLCDXRGKTU2QMTFO" localSheetId="5" hidden="1">#REF!</definedName>
    <definedName name="BExUAX8WS5OPVLCDXRGKTU2QMTFO" hidden="1">#REF!</definedName>
    <definedName name="BExUB8HLEXSBVPZ5AXNQEK96F1N4" localSheetId="4" hidden="1">#REF!</definedName>
    <definedName name="BExUB8HLEXSBVPZ5AXNQEK96F1N4" localSheetId="5" hidden="1">#REF!</definedName>
    <definedName name="BExUB8HLEXSBVPZ5AXNQEK96F1N4" hidden="1">#REF!</definedName>
    <definedName name="BExUB9U3LH9RE0L0C9VDXHG4Z0CT" localSheetId="4" hidden="1">#REF!</definedName>
    <definedName name="BExUB9U3LH9RE0L0C9VDXHG4Z0CT" localSheetId="5" hidden="1">#REF!</definedName>
    <definedName name="BExUB9U3LH9RE0L0C9VDXHG4Z0CT" hidden="1">#REF!</definedName>
    <definedName name="BExUBCDVZIEA7YT0LPSMHL5ZSERQ" localSheetId="4" hidden="1">#REF!</definedName>
    <definedName name="BExUBCDVZIEA7YT0LPSMHL5ZSERQ" localSheetId="5" hidden="1">#REF!</definedName>
    <definedName name="BExUBCDVZIEA7YT0LPSMHL5ZSERQ" hidden="1">#REF!</definedName>
    <definedName name="BExUBKXBUCN760QYU7Q8GESBWOQH" localSheetId="4" hidden="1">#REF!</definedName>
    <definedName name="BExUBKXBUCN760QYU7Q8GESBWOQH" localSheetId="5" hidden="1">#REF!</definedName>
    <definedName name="BExUBKXBUCN760QYU7Q8GESBWOQH" hidden="1">#REF!</definedName>
    <definedName name="BExUBL83ED0P076RN9RJ8P1MZ299" localSheetId="4" hidden="1">#REF!</definedName>
    <definedName name="BExUBL83ED0P076RN9RJ8P1MZ299" localSheetId="5" hidden="1">#REF!</definedName>
    <definedName name="BExUBL83ED0P076RN9RJ8P1MZ299" hidden="1">#REF!</definedName>
    <definedName name="BExUBS9LHCDLBL7S3ZNT91B3T5I9" localSheetId="4" hidden="1">#REF!</definedName>
    <definedName name="BExUBS9LHCDLBL7S3ZNT91B3T5I9" localSheetId="5" hidden="1">#REF!</definedName>
    <definedName name="BExUBS9LHCDLBL7S3ZNT91B3T5I9" hidden="1">#REF!</definedName>
    <definedName name="BExUBZB72GX583YHAMJJC3QGV1EZ" localSheetId="4" hidden="1">#REF!</definedName>
    <definedName name="BExUBZB72GX583YHAMJJC3QGV1EZ" localSheetId="5" hidden="1">#REF!</definedName>
    <definedName name="BExUBZB72GX583YHAMJJC3QGV1EZ" hidden="1">#REF!</definedName>
    <definedName name="BExUC4EMUM9S63KSY0LLQUAGWJ1A" localSheetId="4" hidden="1">#REF!</definedName>
    <definedName name="BExUC4EMUM9S63KSY0LLQUAGWJ1A" localSheetId="5" hidden="1">#REF!</definedName>
    <definedName name="BExUC4EMUM9S63KSY0LLQUAGWJ1A" hidden="1">#REF!</definedName>
    <definedName name="BExUC623BDYEODBN0N4DO6PJQ7NU" localSheetId="4" hidden="1">#REF!</definedName>
    <definedName name="BExUC623BDYEODBN0N4DO6PJQ7NU" localSheetId="5" hidden="1">#REF!</definedName>
    <definedName name="BExUC623BDYEODBN0N4DO6PJQ7NU" hidden="1">#REF!</definedName>
    <definedName name="BExUC8WH8TCKBB5313JGYYQ1WFLT" localSheetId="4" hidden="1">#REF!</definedName>
    <definedName name="BExUC8WH8TCKBB5313JGYYQ1WFLT" localSheetId="5" hidden="1">#REF!</definedName>
    <definedName name="BExUC8WH8TCKBB5313JGYYQ1WFLT" hidden="1">#REF!</definedName>
    <definedName name="BExUCFCDK6SPH86I6STXX8X3WMC4" localSheetId="4" hidden="1">#REF!</definedName>
    <definedName name="BExUCFCDK6SPH86I6STXX8X3WMC4" localSheetId="5" hidden="1">#REF!</definedName>
    <definedName name="BExUCFCDK6SPH86I6STXX8X3WMC4" hidden="1">#REF!</definedName>
    <definedName name="BExUCI1NZNPIHC2T0GUIENNZVCNG" localSheetId="4" hidden="1">#REF!</definedName>
    <definedName name="BExUCI1NZNPIHC2T0GUIENNZVCNG" localSheetId="5" hidden="1">#REF!</definedName>
    <definedName name="BExUCI1NZNPIHC2T0GUIENNZVCNG" hidden="1">#REF!</definedName>
    <definedName name="BExUCLC6AQ5KR6LXSAXV4QQ8ASVG" localSheetId="4" hidden="1">#REF!</definedName>
    <definedName name="BExUCLC6AQ5KR6LXSAXV4QQ8ASVG" localSheetId="5" hidden="1">#REF!</definedName>
    <definedName name="BExUCLC6AQ5KR6LXSAXV4QQ8ASVG" hidden="1">#REF!</definedName>
    <definedName name="BExUCPOPUZEN1BYI6PPSAUKQPXP4" localSheetId="4" hidden="1">#REF!</definedName>
    <definedName name="BExUCPOPUZEN1BYI6PPSAUKQPXP4" localSheetId="5" hidden="1">#REF!</definedName>
    <definedName name="BExUCPOPUZEN1BYI6PPSAUKQPXP4" hidden="1">#REF!</definedName>
    <definedName name="BExUCQL36TCLIPO8DEYYYFQLM20S" localSheetId="4" hidden="1">#REF!</definedName>
    <definedName name="BExUCQL36TCLIPO8DEYYYFQLM20S" localSheetId="5" hidden="1">#REF!</definedName>
    <definedName name="BExUCQL36TCLIPO8DEYYYFQLM20S" hidden="1">#REF!</definedName>
    <definedName name="BExUD4IOJ12X3PJG5WXNNGDRCKAP" localSheetId="4" hidden="1">#REF!</definedName>
    <definedName name="BExUD4IOJ12X3PJG5WXNNGDRCKAP" localSheetId="5" hidden="1">#REF!</definedName>
    <definedName name="BExUD4IOJ12X3PJG5WXNNGDRCKAP" hidden="1">#REF!</definedName>
    <definedName name="BExUD77TM7LZ8CRP774MLVLQMHJF" localSheetId="4" hidden="1">#REF!</definedName>
    <definedName name="BExUD77TM7LZ8CRP774MLVLQMHJF" localSheetId="5" hidden="1">#REF!</definedName>
    <definedName name="BExUD77TM7LZ8CRP774MLVLQMHJF" hidden="1">#REF!</definedName>
    <definedName name="BExUD9WX9BWK72UWVSLYZJLAY5VY" localSheetId="4" hidden="1">#REF!</definedName>
    <definedName name="BExUD9WX9BWK72UWVSLYZJLAY5VY" localSheetId="5" hidden="1">#REF!</definedName>
    <definedName name="BExUD9WX9BWK72UWVSLYZJLAY5VY" hidden="1">#REF!</definedName>
    <definedName name="BExUDBEUJH9IACZDBL1VAUWPG0QW" localSheetId="4" hidden="1">#REF!</definedName>
    <definedName name="BExUDBEUJH9IACZDBL1VAUWPG0QW" localSheetId="5" hidden="1">#REF!</definedName>
    <definedName name="BExUDBEUJH9IACZDBL1VAUWPG0QW" hidden="1">#REF!</definedName>
    <definedName name="BExUDEV0CYVO7Y5IQQBEJ6FUY9S6" localSheetId="4" hidden="1">#REF!</definedName>
    <definedName name="BExUDEV0CYVO7Y5IQQBEJ6FUY9S6" localSheetId="5" hidden="1">#REF!</definedName>
    <definedName name="BExUDEV0CYVO7Y5IQQBEJ6FUY9S6" hidden="1">#REF!</definedName>
    <definedName name="BExUDWOXQGIZW0EAIIYLQUPXF8YV" localSheetId="4" hidden="1">#REF!</definedName>
    <definedName name="BExUDWOXQGIZW0EAIIYLQUPXF8YV" localSheetId="5" hidden="1">#REF!</definedName>
    <definedName name="BExUDWOXQGIZW0EAIIYLQUPXF8YV" hidden="1">#REF!</definedName>
    <definedName name="BExUDXAIC17W1FUU8Z10XUAVB7CS" localSheetId="4" hidden="1">#REF!</definedName>
    <definedName name="BExUDXAIC17W1FUU8Z10XUAVB7CS" localSheetId="5" hidden="1">#REF!</definedName>
    <definedName name="BExUDXAIC17W1FUU8Z10XUAVB7CS" hidden="1">#REF!</definedName>
    <definedName name="BExUE5OMY7OAJQ9WR8C8HG311ORP" localSheetId="4" hidden="1">#REF!</definedName>
    <definedName name="BExUE5OMY7OAJQ9WR8C8HG311ORP" localSheetId="5" hidden="1">#REF!</definedName>
    <definedName name="BExUE5OMY7OAJQ9WR8C8HG311ORP" hidden="1">#REF!</definedName>
    <definedName name="BExUEBZ76MLA94L1R8NG6162LJJC" localSheetId="4" hidden="1">#REF!</definedName>
    <definedName name="BExUEBZ76MLA94L1R8NG6162LJJC" localSheetId="5" hidden="1">#REF!</definedName>
    <definedName name="BExUEBZ76MLA94L1R8NG6162LJJC" hidden="1">#REF!</definedName>
    <definedName name="BExUEFKOQWXXGRNLAOJV2BJ66UB8" localSheetId="4" hidden="1">#REF!</definedName>
    <definedName name="BExUEFKOQWXXGRNLAOJV2BJ66UB8" localSheetId="5" hidden="1">#REF!</definedName>
    <definedName name="BExUEFKOQWXXGRNLAOJV2BJ66UB8" hidden="1">#REF!</definedName>
    <definedName name="BExUEJGX3OQQP5KFRJSRCZ70EI9V" localSheetId="4" hidden="1">#REF!</definedName>
    <definedName name="BExUEJGX3OQQP5KFRJSRCZ70EI9V" localSheetId="5" hidden="1">#REF!</definedName>
    <definedName name="BExUEJGX3OQQP5KFRJSRCZ70EI9V" hidden="1">#REF!</definedName>
    <definedName name="BExUEYR71COFS2X8PDNU21IPMQEU" localSheetId="4" hidden="1">#REF!</definedName>
    <definedName name="BExUEYR71COFS2X8PDNU21IPMQEU" localSheetId="5" hidden="1">#REF!</definedName>
    <definedName name="BExUEYR71COFS2X8PDNU21IPMQEU" hidden="1">#REF!</definedName>
    <definedName name="BExVPRLJ9I6RX45EDVFSQGCPJSOK" localSheetId="4" hidden="1">#REF!</definedName>
    <definedName name="BExVPRLJ9I6RX45EDVFSQGCPJSOK" localSheetId="5" hidden="1">#REF!</definedName>
    <definedName name="BExVPRLJ9I6RX45EDVFSQGCPJSOK" hidden="1">#REF!</definedName>
    <definedName name="BExVRQXGAYDXW65J1WQ66FUBU3MG" localSheetId="4" hidden="1">#REF!</definedName>
    <definedName name="BExVRQXGAYDXW65J1WQ66FUBU3MG" localSheetId="5" hidden="1">#REF!</definedName>
    <definedName name="BExVRQXGAYDXW65J1WQ66FUBU3MG" hidden="1">#REF!</definedName>
    <definedName name="BExVRT0Z04GVD2DWPCG83NW0VCB8" localSheetId="4" hidden="1">#REF!</definedName>
    <definedName name="BExVRT0Z04GVD2DWPCG83NW0VCB8" localSheetId="5" hidden="1">#REF!</definedName>
    <definedName name="BExVRT0Z04GVD2DWPCG83NW0VCB8" hidden="1">#REF!</definedName>
    <definedName name="BExVS6TC2D1M7WMNFJPY1Q5XO46F" localSheetId="4" hidden="1">#REF!</definedName>
    <definedName name="BExVS6TC2D1M7WMNFJPY1Q5XO46F" localSheetId="5" hidden="1">#REF!</definedName>
    <definedName name="BExVS6TC2D1M7WMNFJPY1Q5XO46F" hidden="1">#REF!</definedName>
    <definedName name="BExVSL787C8E4HFQZ2NVLT35I2XV" localSheetId="4" hidden="1">#REF!</definedName>
    <definedName name="BExVSL787C8E4HFQZ2NVLT35I2XV" localSheetId="5" hidden="1">#REF!</definedName>
    <definedName name="BExVSL787C8E4HFQZ2NVLT35I2XV" hidden="1">#REF!</definedName>
    <definedName name="BExVSP8QTS4AC4LXZ1NVOUOFOBPH" localSheetId="4" hidden="1">#REF!</definedName>
    <definedName name="BExVSP8QTS4AC4LXZ1NVOUOFOBPH" localSheetId="5" hidden="1">#REF!</definedName>
    <definedName name="BExVSP8QTS4AC4LXZ1NVOUOFOBPH" hidden="1">#REF!</definedName>
    <definedName name="BExVSTFTVV14SFGHQUOJL5SQ5TX9" localSheetId="4" hidden="1">#REF!</definedName>
    <definedName name="BExVSTFTVV14SFGHQUOJL5SQ5TX9" localSheetId="5" hidden="1">#REF!</definedName>
    <definedName name="BExVSTFTVV14SFGHQUOJL5SQ5TX9" hidden="1">#REF!</definedName>
    <definedName name="BExVT3MPE8LQ5JFN3HQIFKSQ80U4" localSheetId="4" hidden="1">#REF!</definedName>
    <definedName name="BExVT3MPE8LQ5JFN3HQIFKSQ80U4" localSheetId="5" hidden="1">#REF!</definedName>
    <definedName name="BExVT3MPE8LQ5JFN3HQIFKSQ80U4" hidden="1">#REF!</definedName>
    <definedName name="BExVT7TRK3NZHPME2TFBXOF1WBR9" localSheetId="4" hidden="1">#REF!</definedName>
    <definedName name="BExVT7TRK3NZHPME2TFBXOF1WBR9" localSheetId="5" hidden="1">#REF!</definedName>
    <definedName name="BExVT7TRK3NZHPME2TFBXOF1WBR9" hidden="1">#REF!</definedName>
    <definedName name="BExVT9H0R0T7WGQAAC0HABMG54YM" localSheetId="4" hidden="1">#REF!</definedName>
    <definedName name="BExVT9H0R0T7WGQAAC0HABMG54YM" localSheetId="5" hidden="1">#REF!</definedName>
    <definedName name="BExVT9H0R0T7WGQAAC0HABMG54YM" hidden="1">#REF!</definedName>
    <definedName name="BExVTCMDDEDGLUIMUU6BSFHEWTOP" localSheetId="4" hidden="1">#REF!</definedName>
    <definedName name="BExVTCMDDEDGLUIMUU6BSFHEWTOP" localSheetId="5" hidden="1">#REF!</definedName>
    <definedName name="BExVTCMDDEDGLUIMUU6BSFHEWTOP" hidden="1">#REF!</definedName>
    <definedName name="BExVTCMDQMLKRA2NQR72XU6Y54IK" localSheetId="4" hidden="1">#REF!</definedName>
    <definedName name="BExVTCMDQMLKRA2NQR72XU6Y54IK" localSheetId="5" hidden="1">#REF!</definedName>
    <definedName name="BExVTCMDQMLKRA2NQR72XU6Y54IK" hidden="1">#REF!</definedName>
    <definedName name="BExVTCRV8FQ5U9OYWWL44N6KFNHU" localSheetId="4" hidden="1">#REF!</definedName>
    <definedName name="BExVTCRV8FQ5U9OYWWL44N6KFNHU" localSheetId="5" hidden="1">#REF!</definedName>
    <definedName name="BExVTCRV8FQ5U9OYWWL44N6KFNHU" hidden="1">#REF!</definedName>
    <definedName name="BExVTNESHPVG0A0KZ7BRX26MS0PF" localSheetId="4" hidden="1">#REF!</definedName>
    <definedName name="BExVTNESHPVG0A0KZ7BRX26MS0PF" localSheetId="5" hidden="1">#REF!</definedName>
    <definedName name="BExVTNESHPVG0A0KZ7BRX26MS0PF" hidden="1">#REF!</definedName>
    <definedName name="BExVTTJVTNRSBHBTUZ78WG2JM5MK" localSheetId="4" hidden="1">#REF!</definedName>
    <definedName name="BExVTTJVTNRSBHBTUZ78WG2JM5MK" localSheetId="5" hidden="1">#REF!</definedName>
    <definedName name="BExVTTJVTNRSBHBTUZ78WG2JM5MK" hidden="1">#REF!</definedName>
    <definedName name="BExVTXLMYR87BC04D1ERALPUFVPG" localSheetId="4" hidden="1">#REF!</definedName>
    <definedName name="BExVTXLMYR87BC04D1ERALPUFVPG" localSheetId="5" hidden="1">#REF!</definedName>
    <definedName name="BExVTXLMYR87BC04D1ERALPUFVPG" hidden="1">#REF!</definedName>
    <definedName name="BExVUEJ63CBM9VJMNW3RSE919GDN" localSheetId="4" hidden="1">#REF!</definedName>
    <definedName name="BExVUEJ63CBM9VJMNW3RSE919GDN" localSheetId="5" hidden="1">#REF!</definedName>
    <definedName name="BExVUEJ63CBM9VJMNW3RSE919GDN" hidden="1">#REF!</definedName>
    <definedName name="BExVUKZ8B9WB4BOZ2U77BLN0FQMO" localSheetId="4" hidden="1">#REF!</definedName>
    <definedName name="BExVUKZ8B9WB4BOZ2U77BLN0FQMO" localSheetId="5" hidden="1">#REF!</definedName>
    <definedName name="BExVUKZ8B9WB4BOZ2U77BLN0FQMO" hidden="1">#REF!</definedName>
    <definedName name="BExVUL9V3H8ZF6Y72LQBBN639YAA" localSheetId="4" hidden="1">#REF!</definedName>
    <definedName name="BExVUL9V3H8ZF6Y72LQBBN639YAA" localSheetId="5" hidden="1">#REF!</definedName>
    <definedName name="BExVUL9V3H8ZF6Y72LQBBN639YAA" hidden="1">#REF!</definedName>
    <definedName name="BExVULFDJFCNRI6ITVSJ20MEQ4RF" localSheetId="4" hidden="1">#REF!</definedName>
    <definedName name="BExVULFDJFCNRI6ITVSJ20MEQ4RF" localSheetId="5" hidden="1">#REF!</definedName>
    <definedName name="BExVULFDJFCNRI6ITVSJ20MEQ4RF" hidden="1">#REF!</definedName>
    <definedName name="BExVV5T14N2HZIK7HQ4P2KG09U0J" localSheetId="4" hidden="1">#REF!</definedName>
    <definedName name="BExVV5T14N2HZIK7HQ4P2KG09U0J" localSheetId="5" hidden="1">#REF!</definedName>
    <definedName name="BExVV5T14N2HZIK7HQ4P2KG09U0J" hidden="1">#REF!</definedName>
    <definedName name="BExVV7R410VYLADLX9LNG63ID6H1" localSheetId="4" hidden="1">#REF!</definedName>
    <definedName name="BExVV7R410VYLADLX9LNG63ID6H1" localSheetId="5" hidden="1">#REF!</definedName>
    <definedName name="BExVV7R410VYLADLX9LNG63ID6H1" hidden="1">#REF!</definedName>
    <definedName name="BExVV7WJSYFYP74SNAXSODTGHMLZ" localSheetId="4" hidden="1">#REF!</definedName>
    <definedName name="BExVV7WJSYFYP74SNAXSODTGHMLZ" localSheetId="5" hidden="1">#REF!</definedName>
    <definedName name="BExVV7WJSYFYP74SNAXSODTGHMLZ" hidden="1">#REF!</definedName>
    <definedName name="BExVVCEED4JEKF59OV0G3T4XFMFO" localSheetId="4" hidden="1">#REF!</definedName>
    <definedName name="BExVVCEED4JEKF59OV0G3T4XFMFO" localSheetId="5" hidden="1">#REF!</definedName>
    <definedName name="BExVVCEED4JEKF59OV0G3T4XFMFO" hidden="1">#REF!</definedName>
    <definedName name="BExVVNMYEAFCCP9QT0J8H252JWD9" localSheetId="4" hidden="1">'[15]10.08.5 - 2008 Capital - TDBU'!#REF!</definedName>
    <definedName name="BExVVNMYEAFCCP9QT0J8H252JWD9" localSheetId="5" hidden="1">'[15]10.08.5 - 2008 Capital - TDBU'!#REF!</definedName>
    <definedName name="BExVVNMYEAFCCP9QT0J8H252JWD9" hidden="1">'[15]10.08.5 - 2008 Capital - TDBU'!#REF!</definedName>
    <definedName name="BExVVPFO2J7FMSRPD36909HN4BZJ" localSheetId="4" hidden="1">#REF!</definedName>
    <definedName name="BExVVPFO2J7FMSRPD36909HN4BZJ" localSheetId="5" hidden="1">#REF!</definedName>
    <definedName name="BExVVPFO2J7FMSRPD36909HN4BZJ" hidden="1">#REF!</definedName>
    <definedName name="BExVVQ19AQ3VCARJOC38SF7OYE9Y" localSheetId="4" hidden="1">#REF!</definedName>
    <definedName name="BExVVQ19AQ3VCARJOC38SF7OYE9Y" localSheetId="5" hidden="1">#REF!</definedName>
    <definedName name="BExVVQ19AQ3VCARJOC38SF7OYE9Y" hidden="1">#REF!</definedName>
    <definedName name="BExVVQ19TAECID45CS4HXT1RD3AQ" localSheetId="4" hidden="1">#REF!</definedName>
    <definedName name="BExVVQ19TAECID45CS4HXT1RD3AQ" localSheetId="5" hidden="1">#REF!</definedName>
    <definedName name="BExVVQ19TAECID45CS4HXT1RD3AQ" hidden="1">#REF!</definedName>
    <definedName name="BExVW0Z6US3NTJHJDYWIZB98DPUY" localSheetId="4" hidden="1">'[15]10.08.3 - 2008 Expense - TDBU'!#REF!</definedName>
    <definedName name="BExVW0Z6US3NTJHJDYWIZB98DPUY" localSheetId="5" hidden="1">'[15]10.08.3 - 2008 Expense - TDBU'!#REF!</definedName>
    <definedName name="BExVW0Z6US3NTJHJDYWIZB98DPUY" hidden="1">'[15]10.08.3 - 2008 Expense - TDBU'!#REF!</definedName>
    <definedName name="BExVW1Q2P0JOW0VUQZZGZKEGMFKS" localSheetId="4" hidden="1">#REF!</definedName>
    <definedName name="BExVW1Q2P0JOW0VUQZZGZKEGMFKS" localSheetId="5" hidden="1">#REF!</definedName>
    <definedName name="BExVW1Q2P0JOW0VUQZZGZKEGMFKS" hidden="1">#REF!</definedName>
    <definedName name="BExVW3YV5XGIVJ97UUPDJGJ2P15B" localSheetId="4" hidden="1">#REF!</definedName>
    <definedName name="BExVW3YV5XGIVJ97UUPDJGJ2P15B" localSheetId="5" hidden="1">#REF!</definedName>
    <definedName name="BExVW3YV5XGIVJ97UUPDJGJ2P15B" hidden="1">#REF!</definedName>
    <definedName name="BExVW5X571GEYR5SCU1Z2DHKWM79" localSheetId="4" hidden="1">#REF!</definedName>
    <definedName name="BExVW5X571GEYR5SCU1Z2DHKWM79" localSheetId="5" hidden="1">#REF!</definedName>
    <definedName name="BExVW5X571GEYR5SCU1Z2DHKWM79" hidden="1">#REF!</definedName>
    <definedName name="BExVW6YTKA098AF57M4PHNQ54XMH" localSheetId="4" hidden="1">#REF!</definedName>
    <definedName name="BExVW6YTKA098AF57M4PHNQ54XMH" localSheetId="5" hidden="1">#REF!</definedName>
    <definedName name="BExVW6YTKA098AF57M4PHNQ54XMH" hidden="1">#REF!</definedName>
    <definedName name="BExVWINKCH0V0NUWH363SMXAZE62" localSheetId="4" hidden="1">#REF!</definedName>
    <definedName name="BExVWINKCH0V0NUWH363SMXAZE62" localSheetId="5" hidden="1">#REF!</definedName>
    <definedName name="BExVWINKCH0V0NUWH363SMXAZE62" hidden="1">#REF!</definedName>
    <definedName name="BExVWTG1XJY59HT2TMMJM4S3G1YT" localSheetId="4" hidden="1">#REF!</definedName>
    <definedName name="BExVWTG1XJY59HT2TMMJM4S3G1YT" localSheetId="5" hidden="1">#REF!</definedName>
    <definedName name="BExVWTG1XJY59HT2TMMJM4S3G1YT" hidden="1">#REF!</definedName>
    <definedName name="BExVWYU8EK669NP172GEIGCTVPPA" localSheetId="4" hidden="1">#REF!</definedName>
    <definedName name="BExVWYU8EK669NP172GEIGCTVPPA" localSheetId="5" hidden="1">#REF!</definedName>
    <definedName name="BExVWYU8EK669NP172GEIGCTVPPA" hidden="1">#REF!</definedName>
    <definedName name="BExVX3MVJ0GHWPP1EL59ZQNKMX0B" localSheetId="4" hidden="1">#REF!</definedName>
    <definedName name="BExVX3MVJ0GHWPP1EL59ZQNKMX0B" localSheetId="5" hidden="1">#REF!</definedName>
    <definedName name="BExVX3MVJ0GHWPP1EL59ZQNKMX0B" hidden="1">#REF!</definedName>
    <definedName name="BExVX3XN2DRJKL8EDBIG58RYQ36R" localSheetId="4" hidden="1">#REF!</definedName>
    <definedName name="BExVX3XN2DRJKL8EDBIG58RYQ36R" localSheetId="5" hidden="1">#REF!</definedName>
    <definedName name="BExVX3XN2DRJKL8EDBIG58RYQ36R" hidden="1">#REF!</definedName>
    <definedName name="BExVXDZ63PUART77BBR5SI63TPC6" localSheetId="4" hidden="1">#REF!</definedName>
    <definedName name="BExVXDZ63PUART77BBR5SI63TPC6" localSheetId="5" hidden="1">#REF!</definedName>
    <definedName name="BExVXDZ63PUART77BBR5SI63TPC6" hidden="1">#REF!</definedName>
    <definedName name="BExVXHKI6LFYMGWISMPACMO247HL" localSheetId="4" hidden="1">#REF!</definedName>
    <definedName name="BExVXHKI6LFYMGWISMPACMO247HL" localSheetId="5" hidden="1">#REF!</definedName>
    <definedName name="BExVXHKI6LFYMGWISMPACMO247HL" hidden="1">#REF!</definedName>
    <definedName name="BExVXL0O69U12CDKBFJOPW4R1P2N" localSheetId="4" hidden="1">#REF!</definedName>
    <definedName name="BExVXL0O69U12CDKBFJOPW4R1P2N" localSheetId="5" hidden="1">#REF!</definedName>
    <definedName name="BExVXL0O69U12CDKBFJOPW4R1P2N" hidden="1">#REF!</definedName>
    <definedName name="BExVXLX2BZ5EF2X6R41BTKRJR1NM" localSheetId="4" hidden="1">#REF!</definedName>
    <definedName name="BExVXLX2BZ5EF2X6R41BTKRJR1NM" localSheetId="5" hidden="1">#REF!</definedName>
    <definedName name="BExVXLX2BZ5EF2X6R41BTKRJR1NM" hidden="1">#REF!</definedName>
    <definedName name="BExVXTK9AEYZ4I2G1G36EB5LBSYN" localSheetId="4" hidden="1">#REF!</definedName>
    <definedName name="BExVXTK9AEYZ4I2G1G36EB5LBSYN" localSheetId="5" hidden="1">#REF!</definedName>
    <definedName name="BExVXTK9AEYZ4I2G1G36EB5LBSYN" hidden="1">#REF!</definedName>
    <definedName name="BExVY11V7U1SAY4QKYE0PBSPD7LW" localSheetId="4" hidden="1">#REF!</definedName>
    <definedName name="BExVY11V7U1SAY4QKYE0PBSPD7LW" localSheetId="5" hidden="1">#REF!</definedName>
    <definedName name="BExVY11V7U1SAY4QKYE0PBSPD7LW" hidden="1">#REF!</definedName>
    <definedName name="BExVY1SV37DL5YU59HS4IG3VBCP4" localSheetId="4" hidden="1">#REF!</definedName>
    <definedName name="BExVY1SV37DL5YU59HS4IG3VBCP4" localSheetId="5" hidden="1">#REF!</definedName>
    <definedName name="BExVY1SV37DL5YU59HS4IG3VBCP4" hidden="1">#REF!</definedName>
    <definedName name="BExVY3WFGJKSQA08UF9NCMST928Y" localSheetId="4" hidden="1">#REF!</definedName>
    <definedName name="BExVY3WFGJKSQA08UF9NCMST928Y" localSheetId="5" hidden="1">#REF!</definedName>
    <definedName name="BExVY3WFGJKSQA08UF9NCMST928Y" hidden="1">#REF!</definedName>
    <definedName name="BExVY954UOEVQEIC5OFO4NEWVKAQ" localSheetId="4" hidden="1">#REF!</definedName>
    <definedName name="BExVY954UOEVQEIC5OFO4NEWVKAQ" localSheetId="5" hidden="1">#REF!</definedName>
    <definedName name="BExVY954UOEVQEIC5OFO4NEWVKAQ" hidden="1">#REF!</definedName>
    <definedName name="BExVYDC7HTM8F61S3XN21YNDDND2" localSheetId="4" hidden="1">#REF!</definedName>
    <definedName name="BExVYDC7HTM8F61S3XN21YNDDND2" localSheetId="5" hidden="1">#REF!</definedName>
    <definedName name="BExVYDC7HTM8F61S3XN21YNDDND2" hidden="1">#REF!</definedName>
    <definedName name="BExVYFFR4A093PVY6PMSQTBJDM7M" localSheetId="4" hidden="1">#REF!</definedName>
    <definedName name="BExVYFFR4A093PVY6PMSQTBJDM7M" localSheetId="5" hidden="1">#REF!</definedName>
    <definedName name="BExVYFFR4A093PVY6PMSQTBJDM7M" hidden="1">#REF!</definedName>
    <definedName name="BExVYFL875EZ1Y283MJDADGHT55S" localSheetId="4" hidden="1">'[15]10.08.2 - 2008 Expense'!#REF!</definedName>
    <definedName name="BExVYFL875EZ1Y283MJDADGHT55S" localSheetId="5" hidden="1">'[15]10.08.2 - 2008 Expense'!#REF!</definedName>
    <definedName name="BExVYFL875EZ1Y283MJDADGHT55S" hidden="1">'[15]10.08.2 - 2008 Expense'!#REF!</definedName>
    <definedName name="BExVYHDYIV5397LC02V4FEP8VD6W" localSheetId="4" hidden="1">#REF!</definedName>
    <definedName name="BExVYHDYIV5397LC02V4FEP8VD6W" localSheetId="5" hidden="1">#REF!</definedName>
    <definedName name="BExVYHDYIV5397LC02V4FEP8VD6W" hidden="1">#REF!</definedName>
    <definedName name="BExVYJXKYUCSEU1BZ19KSB39VXMD" localSheetId="4" hidden="1">#REF!</definedName>
    <definedName name="BExVYJXKYUCSEU1BZ19KSB39VXMD" localSheetId="5" hidden="1">#REF!</definedName>
    <definedName name="BExVYJXKYUCSEU1BZ19KSB39VXMD" hidden="1">#REF!</definedName>
    <definedName name="BExVYOVIZDA18YIQ0A30Q052PCAK" localSheetId="4" hidden="1">#REF!</definedName>
    <definedName name="BExVYOVIZDA18YIQ0A30Q052PCAK" localSheetId="5" hidden="1">#REF!</definedName>
    <definedName name="BExVYOVIZDA18YIQ0A30Q052PCAK" hidden="1">#REF!</definedName>
    <definedName name="BExVYQIXPEM6J4JVP78BRHIC05PV" localSheetId="4" hidden="1">#REF!</definedName>
    <definedName name="BExVYQIXPEM6J4JVP78BRHIC05PV" localSheetId="5" hidden="1">#REF!</definedName>
    <definedName name="BExVYQIXPEM6J4JVP78BRHIC05PV" hidden="1">#REF!</definedName>
    <definedName name="BExVYR9UQJ26G3DMTP1TIAG98DRS" localSheetId="4" hidden="1">#REF!</definedName>
    <definedName name="BExVYR9UQJ26G3DMTP1TIAG98DRS" localSheetId="5" hidden="1">#REF!</definedName>
    <definedName name="BExVYR9UQJ26G3DMTP1TIAG98DRS" hidden="1">#REF!</definedName>
    <definedName name="BExVYVGWN7SONLVDH9WJ2F1JS264" localSheetId="4" hidden="1">#REF!</definedName>
    <definedName name="BExVYVGWN7SONLVDH9WJ2F1JS264" localSheetId="5" hidden="1">#REF!</definedName>
    <definedName name="BExVYVGWN7SONLVDH9WJ2F1JS264" hidden="1">#REF!</definedName>
    <definedName name="BExVZ9EO732IK6MNMG17Y1EFTJQC" localSheetId="4" hidden="1">#REF!</definedName>
    <definedName name="BExVZ9EO732IK6MNMG17Y1EFTJQC" localSheetId="5" hidden="1">#REF!</definedName>
    <definedName name="BExVZ9EO732IK6MNMG17Y1EFTJQC" hidden="1">#REF!</definedName>
    <definedName name="BExVZB1Y5J4UL2LKK0363EU7GIJ1" localSheetId="4" hidden="1">#REF!</definedName>
    <definedName name="BExVZB1Y5J4UL2LKK0363EU7GIJ1" localSheetId="5" hidden="1">#REF!</definedName>
    <definedName name="BExVZB1Y5J4UL2LKK0363EU7GIJ1" hidden="1">#REF!</definedName>
    <definedName name="BExVZJQVO5LQ0BJH5JEN5NOBIAF6" localSheetId="4" hidden="1">#REF!</definedName>
    <definedName name="BExVZJQVO5LQ0BJH5JEN5NOBIAF6" localSheetId="5" hidden="1">#REF!</definedName>
    <definedName name="BExVZJQVO5LQ0BJH5JEN5NOBIAF6" hidden="1">#REF!</definedName>
    <definedName name="BExVZNXWS91RD7NXV5NE2R3C8WW7" localSheetId="4" hidden="1">#REF!</definedName>
    <definedName name="BExVZNXWS91RD7NXV5NE2R3C8WW7" localSheetId="5" hidden="1">#REF!</definedName>
    <definedName name="BExVZNXWS91RD7NXV5NE2R3C8WW7" hidden="1">#REF!</definedName>
    <definedName name="BExW0386REQRCQCVT9BCX80UPTRY" localSheetId="4" hidden="1">#REF!</definedName>
    <definedName name="BExW0386REQRCQCVT9BCX80UPTRY" localSheetId="5" hidden="1">#REF!</definedName>
    <definedName name="BExW0386REQRCQCVT9BCX80UPTRY" hidden="1">#REF!</definedName>
    <definedName name="BExW05XB61VWY09SYF60QOK8TPYX" localSheetId="4" hidden="1">#REF!</definedName>
    <definedName name="BExW05XB61VWY09SYF60QOK8TPYX" localSheetId="5" hidden="1">#REF!</definedName>
    <definedName name="BExW05XB61VWY09SYF60QOK8TPYX" hidden="1">#REF!</definedName>
    <definedName name="BExW06IWPRMJLGPZWY6KNMR28VMQ" localSheetId="4" hidden="1">'[15]10.08.5 - 2008 Capital - TDBU'!#REF!</definedName>
    <definedName name="BExW06IWPRMJLGPZWY6KNMR28VMQ" localSheetId="5" hidden="1">'[15]10.08.5 - 2008 Capital - TDBU'!#REF!</definedName>
    <definedName name="BExW06IWPRMJLGPZWY6KNMR28VMQ" hidden="1">'[15]10.08.5 - 2008 Capital - TDBU'!#REF!</definedName>
    <definedName name="BExW08MEDLGNM5Z5KYW1HQXCBUR6" localSheetId="4" hidden="1">#REF!</definedName>
    <definedName name="BExW08MEDLGNM5Z5KYW1HQXCBUR6" localSheetId="5" hidden="1">#REF!</definedName>
    <definedName name="BExW08MEDLGNM5Z5KYW1HQXCBUR6" hidden="1">#REF!</definedName>
    <definedName name="BExW0CIO5SH0TQLZQ1VMKX3JZ7NW" localSheetId="4" hidden="1">#REF!</definedName>
    <definedName name="BExW0CIO5SH0TQLZQ1VMKX3JZ7NW" localSheetId="5" hidden="1">#REF!</definedName>
    <definedName name="BExW0CIO5SH0TQLZQ1VMKX3JZ7NW" hidden="1">#REF!</definedName>
    <definedName name="BExW0FYP4WXY71CYUG40SUBG9UWU" localSheetId="4" hidden="1">#REF!</definedName>
    <definedName name="BExW0FYP4WXY71CYUG40SUBG9UWU" localSheetId="5" hidden="1">#REF!</definedName>
    <definedName name="BExW0FYP4WXY71CYUG40SUBG9UWU" hidden="1">#REF!</definedName>
    <definedName name="BExW0RI61B4VV0ARXTFVBAWRA1C5" localSheetId="4" hidden="1">#REF!</definedName>
    <definedName name="BExW0RI61B4VV0ARXTFVBAWRA1C5" localSheetId="5" hidden="1">#REF!</definedName>
    <definedName name="BExW0RI61B4VV0ARXTFVBAWRA1C5" hidden="1">#REF!</definedName>
    <definedName name="BExW0VZZ6WSKCTPUWLYP7VEYJM10" localSheetId="4" hidden="1">#REF!</definedName>
    <definedName name="BExW0VZZ6WSKCTPUWLYP7VEYJM10" localSheetId="5" hidden="1">#REF!</definedName>
    <definedName name="BExW0VZZ6WSKCTPUWLYP7VEYJM10" hidden="1">#REF!</definedName>
    <definedName name="BExW0ZFYUNZUIMD4ETNZWCS9T0CT" localSheetId="4" hidden="1">#REF!</definedName>
    <definedName name="BExW0ZFYUNZUIMD4ETNZWCS9T0CT" localSheetId="5" hidden="1">#REF!</definedName>
    <definedName name="BExW0ZFYUNZUIMD4ETNZWCS9T0CT" hidden="1">#REF!</definedName>
    <definedName name="BExW1BVUYQTKMOR56MW7RVRX4L1L" localSheetId="4" hidden="1">#REF!</definedName>
    <definedName name="BExW1BVUYQTKMOR56MW7RVRX4L1L" localSheetId="5" hidden="1">#REF!</definedName>
    <definedName name="BExW1BVUYQTKMOR56MW7RVRX4L1L" hidden="1">#REF!</definedName>
    <definedName name="BExW1F1220628FOMTW5UAATHRJHK" localSheetId="4" hidden="1">#REF!</definedName>
    <definedName name="BExW1F1220628FOMTW5UAATHRJHK" localSheetId="5" hidden="1">#REF!</definedName>
    <definedName name="BExW1F1220628FOMTW5UAATHRJHK" hidden="1">#REF!</definedName>
    <definedName name="BExW1K4I0JZH96X4HFQY6YAMIG60" localSheetId="4" hidden="1">#REF!</definedName>
    <definedName name="BExW1K4I0JZH96X4HFQY6YAMIG60" localSheetId="5" hidden="1">#REF!</definedName>
    <definedName name="BExW1K4I0JZH96X4HFQY6YAMIG60" hidden="1">#REF!</definedName>
    <definedName name="BExW1TKA0Z9OP2DTG50GZR5EG8C7" localSheetId="4" hidden="1">#REF!</definedName>
    <definedName name="BExW1TKA0Z9OP2DTG50GZR5EG8C7" localSheetId="5" hidden="1">#REF!</definedName>
    <definedName name="BExW1TKA0Z9OP2DTG50GZR5EG8C7" hidden="1">#REF!</definedName>
    <definedName name="BExW1U0JLKQ094DW5MMOI8UHO09V" localSheetId="4" hidden="1">#REF!</definedName>
    <definedName name="BExW1U0JLKQ094DW5MMOI8UHO09V" localSheetId="5" hidden="1">#REF!</definedName>
    <definedName name="BExW1U0JLKQ094DW5MMOI8UHO09V" hidden="1">#REF!</definedName>
    <definedName name="BExW1WUZ349YPJVAKCEJO07L4NFW" localSheetId="4" hidden="1">#REF!</definedName>
    <definedName name="BExW1WUZ349YPJVAKCEJO07L4NFW" localSheetId="5" hidden="1">#REF!</definedName>
    <definedName name="BExW1WUZ349YPJVAKCEJO07L4NFW" hidden="1">#REF!</definedName>
    <definedName name="BExW21T2WD1YDR47I9BWVRGJZMKW" localSheetId="4" hidden="1">'[15]10.08.3 - 2008 Expense - TDBU'!#REF!</definedName>
    <definedName name="BExW21T2WD1YDR47I9BWVRGJZMKW" localSheetId="5" hidden="1">'[15]10.08.3 - 2008 Expense - TDBU'!#REF!</definedName>
    <definedName name="BExW21T2WD1YDR47I9BWVRGJZMKW" hidden="1">'[15]10.08.3 - 2008 Expense - TDBU'!#REF!</definedName>
    <definedName name="BExW24NI0GQA13RVEGFK7ISS512B" localSheetId="4" hidden="1">#REF!</definedName>
    <definedName name="BExW24NI0GQA13RVEGFK7ISS512B" localSheetId="5" hidden="1">#REF!</definedName>
    <definedName name="BExW24NI0GQA13RVEGFK7ISS512B" hidden="1">#REF!</definedName>
    <definedName name="BExW283NP9D366XFPXLGSCI5UB0L" localSheetId="4" hidden="1">#REF!</definedName>
    <definedName name="BExW283NP9D366XFPXLGSCI5UB0L" localSheetId="5" hidden="1">#REF!</definedName>
    <definedName name="BExW283NP9D366XFPXLGSCI5UB0L" hidden="1">#REF!</definedName>
    <definedName name="BExW2F54PEPPIGMV5I4XLXMKJOTG" localSheetId="4" hidden="1">#REF!</definedName>
    <definedName name="BExW2F54PEPPIGMV5I4XLXMKJOTG" localSheetId="5" hidden="1">#REF!</definedName>
    <definedName name="BExW2F54PEPPIGMV5I4XLXMKJOTG" hidden="1">#REF!</definedName>
    <definedName name="BExW2H3C8WJSBW5FGTFKVDVJC4CL" localSheetId="4" hidden="1">#REF!</definedName>
    <definedName name="BExW2H3C8WJSBW5FGTFKVDVJC4CL" localSheetId="5" hidden="1">#REF!</definedName>
    <definedName name="BExW2H3C8WJSBW5FGTFKVDVJC4CL" hidden="1">#REF!</definedName>
    <definedName name="BExW2MSCKPGF5K3I7TL4KF5ISUOL" localSheetId="4" hidden="1">#REF!</definedName>
    <definedName name="BExW2MSCKPGF5K3I7TL4KF5ISUOL" localSheetId="5" hidden="1">#REF!</definedName>
    <definedName name="BExW2MSCKPGF5K3I7TL4KF5ISUOL" hidden="1">#REF!</definedName>
    <definedName name="BExW2SMO90FU9W8DVVES6Q4E6BZR" localSheetId="4" hidden="1">#REF!</definedName>
    <definedName name="BExW2SMO90FU9W8DVVES6Q4E6BZR" localSheetId="5" hidden="1">#REF!</definedName>
    <definedName name="BExW2SMO90FU9W8DVVES6Q4E6BZR" hidden="1">#REF!</definedName>
    <definedName name="BExW2V0ZEMESP2BVDJGZFBJOIOIQ" localSheetId="4" hidden="1">'[15]10.08.5 - 2008 Capital - TDBU'!#REF!</definedName>
    <definedName name="BExW2V0ZEMESP2BVDJGZFBJOIOIQ" localSheetId="5" hidden="1">'[15]10.08.5 - 2008 Capital - TDBU'!#REF!</definedName>
    <definedName name="BExW2V0ZEMESP2BVDJGZFBJOIOIQ" hidden="1">'[15]10.08.5 - 2008 Capital - TDBU'!#REF!</definedName>
    <definedName name="BExW36V9N91OHCUMGWJQL3I5P4JK" localSheetId="4" hidden="1">#REF!</definedName>
    <definedName name="BExW36V9N91OHCUMGWJQL3I5P4JK" localSheetId="5" hidden="1">#REF!</definedName>
    <definedName name="BExW36V9N91OHCUMGWJQL3I5P4JK" hidden="1">#REF!</definedName>
    <definedName name="BExW3EIBA1J9Q9NA9VCGZGRS8WV7" localSheetId="4" hidden="1">#REF!</definedName>
    <definedName name="BExW3EIBA1J9Q9NA9VCGZGRS8WV7" localSheetId="5" hidden="1">#REF!</definedName>
    <definedName name="BExW3EIBA1J9Q9NA9VCGZGRS8WV7" hidden="1">#REF!</definedName>
    <definedName name="BExW3FEO8FI8N6AGQKYEG4SQVJWB" localSheetId="4" hidden="1">#REF!</definedName>
    <definedName name="BExW3FEO8FI8N6AGQKYEG4SQVJWB" localSheetId="5" hidden="1">#REF!</definedName>
    <definedName name="BExW3FEO8FI8N6AGQKYEG4SQVJWB" hidden="1">#REF!</definedName>
    <definedName name="BExW3GB28STOMJUSZEIA7YKYNS4Y" localSheetId="4" hidden="1">#REF!</definedName>
    <definedName name="BExW3GB28STOMJUSZEIA7YKYNS4Y" localSheetId="5" hidden="1">#REF!</definedName>
    <definedName name="BExW3GB28STOMJUSZEIA7YKYNS4Y" hidden="1">#REF!</definedName>
    <definedName name="BExW3T1K638HT5E0Y8MMK108P5JT" localSheetId="4" hidden="1">#REF!</definedName>
    <definedName name="BExW3T1K638HT5E0Y8MMK108P5JT" localSheetId="5" hidden="1">#REF!</definedName>
    <definedName name="BExW3T1K638HT5E0Y8MMK108P5JT" hidden="1">#REF!</definedName>
    <definedName name="BExW4217ZHL9VO39POSTJOD090WU" localSheetId="4" hidden="1">#REF!</definedName>
    <definedName name="BExW4217ZHL9VO39POSTJOD090WU" localSheetId="5" hidden="1">#REF!</definedName>
    <definedName name="BExW4217ZHL9VO39POSTJOD090WU" hidden="1">#REF!</definedName>
    <definedName name="BExW4GPW71EBF8XPS2QGVQHBCDX3" localSheetId="4" hidden="1">#REF!</definedName>
    <definedName name="BExW4GPW71EBF8XPS2QGVQHBCDX3" localSheetId="5" hidden="1">#REF!</definedName>
    <definedName name="BExW4GPW71EBF8XPS2QGVQHBCDX3" hidden="1">#REF!</definedName>
    <definedName name="BExW4JKC5837JBPCOJV337ZVYYY3" localSheetId="4" hidden="1">#REF!</definedName>
    <definedName name="BExW4JKC5837JBPCOJV337ZVYYY3" localSheetId="5" hidden="1">#REF!</definedName>
    <definedName name="BExW4JKC5837JBPCOJV337ZVYYY3" hidden="1">#REF!</definedName>
    <definedName name="BExW4MPQ2JLA196HW39IPT3Q6JVK" localSheetId="4" hidden="1">#REF!</definedName>
    <definedName name="BExW4MPQ2JLA196HW39IPT3Q6JVK" localSheetId="5" hidden="1">#REF!</definedName>
    <definedName name="BExW4MPQ2JLA196HW39IPT3Q6JVK" hidden="1">#REF!</definedName>
    <definedName name="BExW4MV5UH4OKNB95Q2AO7LFASBP" localSheetId="4" hidden="1">#REF!</definedName>
    <definedName name="BExW4MV5UH4OKNB95Q2AO7LFASBP" localSheetId="5" hidden="1">#REF!</definedName>
    <definedName name="BExW4MV5UH4OKNB95Q2AO7LFASBP" hidden="1">#REF!</definedName>
    <definedName name="BExW4QR9FV9MP5K610THBSM51RYO" localSheetId="4" hidden="1">#REF!</definedName>
    <definedName name="BExW4QR9FV9MP5K610THBSM51RYO" localSheetId="5" hidden="1">#REF!</definedName>
    <definedName name="BExW4QR9FV9MP5K610THBSM51RYO" hidden="1">#REF!</definedName>
    <definedName name="BExW4T5M43NPIJS54VL6SZAENBOE" localSheetId="4" hidden="1">#REF!</definedName>
    <definedName name="BExW4T5M43NPIJS54VL6SZAENBOE" localSheetId="5" hidden="1">#REF!</definedName>
    <definedName name="BExW4T5M43NPIJS54VL6SZAENBOE" hidden="1">#REF!</definedName>
    <definedName name="BExW4Z029R9E19ZENN3WEA3VDAD1" localSheetId="4" hidden="1">#REF!</definedName>
    <definedName name="BExW4Z029R9E19ZENN3WEA3VDAD1" localSheetId="5" hidden="1">#REF!</definedName>
    <definedName name="BExW4Z029R9E19ZENN3WEA3VDAD1" hidden="1">#REF!</definedName>
    <definedName name="BExW51EDOYXJBXR5AFJCYTA7JI06" localSheetId="4" hidden="1">#REF!</definedName>
    <definedName name="BExW51EDOYXJBXR5AFJCYTA7JI06" localSheetId="5" hidden="1">#REF!</definedName>
    <definedName name="BExW51EDOYXJBXR5AFJCYTA7JI06" hidden="1">#REF!</definedName>
    <definedName name="BExW5AZNT6IAZGNF2C879ODHY1B8" localSheetId="4" hidden="1">#REF!</definedName>
    <definedName name="BExW5AZNT6IAZGNF2C879ODHY1B8" localSheetId="5" hidden="1">#REF!</definedName>
    <definedName name="BExW5AZNT6IAZGNF2C879ODHY1B8" hidden="1">#REF!</definedName>
    <definedName name="BExW5VTHC5GDYD5M9B4Q0FUY7OBA" localSheetId="4" hidden="1">#REF!</definedName>
    <definedName name="BExW5VTHC5GDYD5M9B4Q0FUY7OBA" localSheetId="5" hidden="1">#REF!</definedName>
    <definedName name="BExW5VTHC5GDYD5M9B4Q0FUY7OBA" hidden="1">#REF!</definedName>
    <definedName name="BExW5W48S3UI5UJMSXULAD20EMCG" localSheetId="4" hidden="1">#REF!</definedName>
    <definedName name="BExW5W48S3UI5UJMSXULAD20EMCG" localSheetId="5" hidden="1">#REF!</definedName>
    <definedName name="BExW5W48S3UI5UJMSXULAD20EMCG" hidden="1">#REF!</definedName>
    <definedName name="BExW5WPU27WD4NWZOT0ZEJIDLX5J" localSheetId="4" hidden="1">#REF!</definedName>
    <definedName name="BExW5WPU27WD4NWZOT0ZEJIDLX5J" localSheetId="5" hidden="1">#REF!</definedName>
    <definedName name="BExW5WPU27WD4NWZOT0ZEJIDLX5J" hidden="1">#REF!</definedName>
    <definedName name="BExW5YYNT0AJF2AFS43IFCHR7WQQ" localSheetId="4" hidden="1">'[15]10.08.2 - 2008 Expense'!#REF!</definedName>
    <definedName name="BExW5YYNT0AJF2AFS43IFCHR7WQQ" localSheetId="5" hidden="1">'[15]10.08.2 - 2008 Expense'!#REF!</definedName>
    <definedName name="BExW5YYNT0AJF2AFS43IFCHR7WQQ" hidden="1">'[15]10.08.2 - 2008 Expense'!#REF!</definedName>
    <definedName name="BExW660AV1TUV2XNUPD65RZR3QOO" localSheetId="4" hidden="1">#REF!</definedName>
    <definedName name="BExW660AV1TUV2XNUPD65RZR3QOO" localSheetId="5" hidden="1">#REF!</definedName>
    <definedName name="BExW660AV1TUV2XNUPD65RZR3QOO" hidden="1">#REF!</definedName>
    <definedName name="BExW66LVVZK656PQY1257QMHP2AY" localSheetId="4" hidden="1">#REF!</definedName>
    <definedName name="BExW66LVVZK656PQY1257QMHP2AY" localSheetId="5" hidden="1">#REF!</definedName>
    <definedName name="BExW66LVVZK656PQY1257QMHP2AY" hidden="1">#REF!</definedName>
    <definedName name="BExW6EJPHAP1TWT380AZLXNHR22P" localSheetId="4" hidden="1">#REF!</definedName>
    <definedName name="BExW6EJPHAP1TWT380AZLXNHR22P" localSheetId="5" hidden="1">#REF!</definedName>
    <definedName name="BExW6EJPHAP1TWT380AZLXNHR22P" hidden="1">#REF!</definedName>
    <definedName name="BExW6G1PJ38H10DVLL8WPQ736OEB" localSheetId="4" hidden="1">#REF!</definedName>
    <definedName name="BExW6G1PJ38H10DVLL8WPQ736OEB" localSheetId="5" hidden="1">#REF!</definedName>
    <definedName name="BExW6G1PJ38H10DVLL8WPQ736OEB" hidden="1">#REF!</definedName>
    <definedName name="BExW6TU0OMFLMCB6EWBOQSGHUMX5" localSheetId="4" hidden="1">#REF!</definedName>
    <definedName name="BExW6TU0OMFLMCB6EWBOQSGHUMX5" localSheetId="5" hidden="1">#REF!</definedName>
    <definedName name="BExW6TU0OMFLMCB6EWBOQSGHUMX5" hidden="1">#REF!</definedName>
    <definedName name="BExW6VBYODJKTS0FMZ47EQS9FUF2" localSheetId="4" hidden="1">#REF!</definedName>
    <definedName name="BExW6VBYODJKTS0FMZ47EQS9FUF2" localSheetId="5" hidden="1">#REF!</definedName>
    <definedName name="BExW6VBYODJKTS0FMZ47EQS9FUF2" hidden="1">#REF!</definedName>
    <definedName name="BExW6WZDUEZS3JDTHC8X310LL1OU" localSheetId="4" hidden="1">#REF!</definedName>
    <definedName name="BExW6WZDUEZS3JDTHC8X310LL1OU" localSheetId="5" hidden="1">#REF!</definedName>
    <definedName name="BExW6WZDUEZS3JDTHC8X310LL1OU" hidden="1">#REF!</definedName>
    <definedName name="BExW76F60TD8OIAVEJQE3MX4PLDY" localSheetId="4" hidden="1">#REF!</definedName>
    <definedName name="BExW76F60TD8OIAVEJQE3MX4PLDY" localSheetId="5" hidden="1">#REF!</definedName>
    <definedName name="BExW76F60TD8OIAVEJQE3MX4PLDY" hidden="1">#REF!</definedName>
    <definedName name="BExW782GMQD1F9JJSPQU5QT2TWON" localSheetId="4" hidden="1">#REF!</definedName>
    <definedName name="BExW782GMQD1F9JJSPQU5QT2TWON" localSheetId="5" hidden="1">#REF!</definedName>
    <definedName name="BExW782GMQD1F9JJSPQU5QT2TWON" hidden="1">#REF!</definedName>
    <definedName name="BExW794A74Z5F2K8LVQLD6VSKXUE" localSheetId="4" hidden="1">#REF!</definedName>
    <definedName name="BExW794A74Z5F2K8LVQLD6VSKXUE" localSheetId="5" hidden="1">#REF!</definedName>
    <definedName name="BExW794A74Z5F2K8LVQLD6VSKXUE" hidden="1">#REF!</definedName>
    <definedName name="BExW7DBCHP0SWYSW2RKLS8IBPCVS" localSheetId="4" hidden="1">#REF!</definedName>
    <definedName name="BExW7DBCHP0SWYSW2RKLS8IBPCVS" localSheetId="5" hidden="1">#REF!</definedName>
    <definedName name="BExW7DBCHP0SWYSW2RKLS8IBPCVS" hidden="1">#REF!</definedName>
    <definedName name="BExW7S00X50K2O0H0GL7P3JROGG6" localSheetId="4" hidden="1">#REF!</definedName>
    <definedName name="BExW7S00X50K2O0H0GL7P3JROGG6" localSheetId="5" hidden="1">#REF!</definedName>
    <definedName name="BExW7S00X50K2O0H0GL7P3JROGG6" hidden="1">#REF!</definedName>
    <definedName name="BExW81FSTXQA1A81CD1MVDX6257O" localSheetId="4" hidden="1">#REF!</definedName>
    <definedName name="BExW81FSTXQA1A81CD1MVDX6257O" localSheetId="5" hidden="1">#REF!</definedName>
    <definedName name="BExW81FSTXQA1A81CD1MVDX6257O" hidden="1">#REF!</definedName>
    <definedName name="BExW82C756R4HC5DTN5Z29F0D3QO" localSheetId="4" hidden="1">'[15]10.08.3 - 2008 Expense - TDBU'!#REF!</definedName>
    <definedName name="BExW82C756R4HC5DTN5Z29F0D3QO" localSheetId="5" hidden="1">'[15]10.08.3 - 2008 Expense - TDBU'!#REF!</definedName>
    <definedName name="BExW82C756R4HC5DTN5Z29F0D3QO" hidden="1">'[15]10.08.3 - 2008 Expense - TDBU'!#REF!</definedName>
    <definedName name="BExW87VVJSJLAJQQHUHH974N4MAO" localSheetId="4" hidden="1">#REF!</definedName>
    <definedName name="BExW87VVJSJLAJQQHUHH974N4MAO" localSheetId="5" hidden="1">#REF!</definedName>
    <definedName name="BExW87VVJSJLAJQQHUHH974N4MAO" hidden="1">#REF!</definedName>
    <definedName name="BExW8COJI4803WMVPHGL8240OBIU" localSheetId="4" hidden="1">#REF!</definedName>
    <definedName name="BExW8COJI4803WMVPHGL8240OBIU" localSheetId="5" hidden="1">#REF!</definedName>
    <definedName name="BExW8COJI4803WMVPHGL8240OBIU" hidden="1">#REF!</definedName>
    <definedName name="BExW8K0SSIPSKBVP06IJ71600HJZ" localSheetId="4" hidden="1">#REF!</definedName>
    <definedName name="BExW8K0SSIPSKBVP06IJ71600HJZ" localSheetId="5" hidden="1">#REF!</definedName>
    <definedName name="BExW8K0SSIPSKBVP06IJ71600HJZ" hidden="1">#REF!</definedName>
    <definedName name="BExW8NM8DJJESE7GF7VGTO2XO6P1" localSheetId="4" hidden="1">#REF!</definedName>
    <definedName name="BExW8NM8DJJESE7GF7VGTO2XO6P1" localSheetId="5" hidden="1">#REF!</definedName>
    <definedName name="BExW8NM8DJJESE7GF7VGTO2XO6P1" hidden="1">#REF!</definedName>
    <definedName name="BExW8P9O4HQC1Y372I0HCCBVKNTO" localSheetId="4" hidden="1">#REF!</definedName>
    <definedName name="BExW8P9O4HQC1Y372I0HCCBVKNTO" localSheetId="5" hidden="1">#REF!</definedName>
    <definedName name="BExW8P9O4HQC1Y372I0HCCBVKNTO" hidden="1">#REF!</definedName>
    <definedName name="BExW8T0GVY3ZYO4ACSBLHS8SH895" localSheetId="4" hidden="1">#REF!</definedName>
    <definedName name="BExW8T0GVY3ZYO4ACSBLHS8SH895" localSheetId="5" hidden="1">#REF!</definedName>
    <definedName name="BExW8T0GVY3ZYO4ACSBLHS8SH895" hidden="1">#REF!</definedName>
    <definedName name="BExW8YEP73JMMU9HZ08PM4WHJQZ4" localSheetId="4" hidden="1">#REF!</definedName>
    <definedName name="BExW8YEP73JMMU9HZ08PM4WHJQZ4" localSheetId="5" hidden="1">#REF!</definedName>
    <definedName name="BExW8YEP73JMMU9HZ08PM4WHJQZ4" hidden="1">#REF!</definedName>
    <definedName name="BExW937AT53OZQRHNWQZ5BVH24IE" localSheetId="4" hidden="1">#REF!</definedName>
    <definedName name="BExW937AT53OZQRHNWQZ5BVH24IE" localSheetId="5" hidden="1">#REF!</definedName>
    <definedName name="BExW937AT53OZQRHNWQZ5BVH24IE" hidden="1">#REF!</definedName>
    <definedName name="BExW95LN5N0LYFFVP7GJEGDVDLF0" localSheetId="4" hidden="1">#REF!</definedName>
    <definedName name="BExW95LN5N0LYFFVP7GJEGDVDLF0" localSheetId="5" hidden="1">#REF!</definedName>
    <definedName name="BExW95LN5N0LYFFVP7GJEGDVDLF0" hidden="1">#REF!</definedName>
    <definedName name="BExW967733Q8RAJOHR2GJ3HO8JIW" localSheetId="4" hidden="1">#REF!</definedName>
    <definedName name="BExW967733Q8RAJOHR2GJ3HO8JIW" localSheetId="5" hidden="1">#REF!</definedName>
    <definedName name="BExW967733Q8RAJOHR2GJ3HO8JIW" hidden="1">#REF!</definedName>
    <definedName name="BExW9OHD0PA2FFDEECR0C4SFBRVS" localSheetId="4" hidden="1">#REF!</definedName>
    <definedName name="BExW9OHD0PA2FFDEECR0C4SFBRVS" localSheetId="5" hidden="1">#REF!</definedName>
    <definedName name="BExW9OHD0PA2FFDEECR0C4SFBRVS" hidden="1">#REF!</definedName>
    <definedName name="BExW9POK1KIOI0ALS5MZIKTDIYMA" localSheetId="4" hidden="1">#REF!</definedName>
    <definedName name="BExW9POK1KIOI0ALS5MZIKTDIYMA" localSheetId="5" hidden="1">#REF!</definedName>
    <definedName name="BExW9POK1KIOI0ALS5MZIKTDIYMA" hidden="1">#REF!</definedName>
    <definedName name="BExW9TVLB7OIHTG98I7I4EXBL61S" localSheetId="4" hidden="1">#REF!</definedName>
    <definedName name="BExW9TVLB7OIHTG98I7I4EXBL61S" localSheetId="5" hidden="1">#REF!</definedName>
    <definedName name="BExW9TVLB7OIHTG98I7I4EXBL61S" hidden="1">#REF!</definedName>
    <definedName name="BExXL0I7INHGEJWJ97OQTEJKJUBR" localSheetId="4" hidden="1">#REF!</definedName>
    <definedName name="BExXL0I7INHGEJWJ97OQTEJKJUBR" localSheetId="5" hidden="1">#REF!</definedName>
    <definedName name="BExXL0I7INHGEJWJ97OQTEJKJUBR" hidden="1">#REF!</definedName>
    <definedName name="BExXLDE6PN4ESWT3LXJNQCY94NE4" localSheetId="4" hidden="1">#REF!</definedName>
    <definedName name="BExXLDE6PN4ESWT3LXJNQCY94NE4" localSheetId="5" hidden="1">#REF!</definedName>
    <definedName name="BExXLDE6PN4ESWT3LXJNQCY94NE4" hidden="1">#REF!</definedName>
    <definedName name="BExXLQVPK2H3IF0NDDA5CT612EUK" localSheetId="4" hidden="1">#REF!</definedName>
    <definedName name="BExXLQVPK2H3IF0NDDA5CT612EUK" localSheetId="5" hidden="1">#REF!</definedName>
    <definedName name="BExXLQVPK2H3IF0NDDA5CT612EUK" hidden="1">#REF!</definedName>
    <definedName name="BExXLR6IO70TYTACKQH9M5PGV24J" localSheetId="4" hidden="1">#REF!</definedName>
    <definedName name="BExXLR6IO70TYTACKQH9M5PGV24J" localSheetId="5" hidden="1">#REF!</definedName>
    <definedName name="BExXLR6IO70TYTACKQH9M5PGV24J" hidden="1">#REF!</definedName>
    <definedName name="BExXM065WOLYRYHGHOJE0OOFXA4M" localSheetId="4" hidden="1">#REF!</definedName>
    <definedName name="BExXM065WOLYRYHGHOJE0OOFXA4M" localSheetId="5" hidden="1">#REF!</definedName>
    <definedName name="BExXM065WOLYRYHGHOJE0OOFXA4M" hidden="1">#REF!</definedName>
    <definedName name="BExXM3GUNXVDM82KUR17NNUMQCNI" localSheetId="4" hidden="1">#REF!</definedName>
    <definedName name="BExXM3GUNXVDM82KUR17NNUMQCNI" localSheetId="5" hidden="1">#REF!</definedName>
    <definedName name="BExXM3GUNXVDM82KUR17NNUMQCNI" hidden="1">#REF!</definedName>
    <definedName name="BExXMA28M8SH7MKIGETSDA72WUIZ" localSheetId="4" hidden="1">#REF!</definedName>
    <definedName name="BExXMA28M8SH7MKIGETSDA72WUIZ" localSheetId="5" hidden="1">#REF!</definedName>
    <definedName name="BExXMA28M8SH7MKIGETSDA72WUIZ" hidden="1">#REF!</definedName>
    <definedName name="BExXMOLHIAHDLFSA31PUB36SC3I9" localSheetId="4" hidden="1">#REF!</definedName>
    <definedName name="BExXMOLHIAHDLFSA31PUB36SC3I9" localSheetId="5" hidden="1">#REF!</definedName>
    <definedName name="BExXMOLHIAHDLFSA31PUB36SC3I9" hidden="1">#REF!</definedName>
    <definedName name="BExXMT8T5Z3M2JBQN65X2LKH0YQI" localSheetId="4" hidden="1">#REF!</definedName>
    <definedName name="BExXMT8T5Z3M2JBQN65X2LKH0YQI" localSheetId="5" hidden="1">#REF!</definedName>
    <definedName name="BExXMT8T5Z3M2JBQN65X2LKH0YQI" hidden="1">#REF!</definedName>
    <definedName name="BExXN1XNO7H60M9X1E7EVWFJDM5N" localSheetId="4" hidden="1">#REF!</definedName>
    <definedName name="BExXN1XNO7H60M9X1E7EVWFJDM5N" localSheetId="5" hidden="1">#REF!</definedName>
    <definedName name="BExXN1XNO7H60M9X1E7EVWFJDM5N" hidden="1">#REF!</definedName>
    <definedName name="BExXN22ZOTIW49GPLWFYKVM90FNZ" localSheetId="4" hidden="1">#REF!</definedName>
    <definedName name="BExXN22ZOTIW49GPLWFYKVM90FNZ" localSheetId="5" hidden="1">#REF!</definedName>
    <definedName name="BExXN22ZOTIW49GPLWFYKVM90FNZ" hidden="1">#REF!</definedName>
    <definedName name="BExXN4C031W9DK73MJHKL8YT1QA8" localSheetId="4" hidden="1">#REF!</definedName>
    <definedName name="BExXN4C031W9DK73MJHKL8YT1QA8" localSheetId="5" hidden="1">#REF!</definedName>
    <definedName name="BExXN4C031W9DK73MJHKL8YT1QA8" hidden="1">#REF!</definedName>
    <definedName name="BExXN6QAP8UJQVN4R4BQKPP4QK35" localSheetId="4" hidden="1">#REF!</definedName>
    <definedName name="BExXN6QAP8UJQVN4R4BQKPP4QK35" localSheetId="5" hidden="1">#REF!</definedName>
    <definedName name="BExXN6QAP8UJQVN4R4BQKPP4QK35" hidden="1">#REF!</definedName>
    <definedName name="BExXNBOA39T2X6Y5Y5GZ5DDNA1AX" localSheetId="4" hidden="1">#REF!</definedName>
    <definedName name="BExXNBOA39T2X6Y5Y5GZ5DDNA1AX" localSheetId="5" hidden="1">#REF!</definedName>
    <definedName name="BExXNBOA39T2X6Y5Y5GZ5DDNA1AX" hidden="1">#REF!</definedName>
    <definedName name="BExXNCVFNFROM6X4XZABZ1M55JVL" localSheetId="4" hidden="1">#REF!</definedName>
    <definedName name="BExXNCVFNFROM6X4XZABZ1M55JVL" localSheetId="5" hidden="1">#REF!</definedName>
    <definedName name="BExXNCVFNFROM6X4XZABZ1M55JVL" hidden="1">#REF!</definedName>
    <definedName name="BExXND6872VJ3M2PGT056WQMWBHD" localSheetId="4" hidden="1">#REF!</definedName>
    <definedName name="BExXND6872VJ3M2PGT056WQMWBHD" localSheetId="5" hidden="1">#REF!</definedName>
    <definedName name="BExXND6872VJ3M2PGT056WQMWBHD" hidden="1">#REF!</definedName>
    <definedName name="BExXNPM24UN2PGVL9D1TUBFRIKR4" localSheetId="4" hidden="1">#REF!</definedName>
    <definedName name="BExXNPM24UN2PGVL9D1TUBFRIKR4" localSheetId="5" hidden="1">#REF!</definedName>
    <definedName name="BExXNPM24UN2PGVL9D1TUBFRIKR4" hidden="1">#REF!</definedName>
    <definedName name="BExXNWYB165VO9MHARCL5WLCHWS0" localSheetId="4" hidden="1">#REF!</definedName>
    <definedName name="BExXNWYB165VO9MHARCL5WLCHWS0" localSheetId="5" hidden="1">#REF!</definedName>
    <definedName name="BExXNWYB165VO9MHARCL5WLCHWS0" hidden="1">#REF!</definedName>
    <definedName name="BExXNYLR0NNRQQBQ09OAWL5SFA2P" localSheetId="4" hidden="1">#REF!</definedName>
    <definedName name="BExXNYLR0NNRQQBQ09OAWL5SFA2P" localSheetId="5" hidden="1">#REF!</definedName>
    <definedName name="BExXNYLR0NNRQQBQ09OAWL5SFA2P" hidden="1">#REF!</definedName>
    <definedName name="BExXO278QHQN8JDK5425EJ615ECC" localSheetId="4" hidden="1">#REF!</definedName>
    <definedName name="BExXO278QHQN8JDK5425EJ615ECC" localSheetId="5" hidden="1">#REF!</definedName>
    <definedName name="BExXO278QHQN8JDK5425EJ615ECC" hidden="1">#REF!</definedName>
    <definedName name="BExXO574BHMI9HN803IPJ8B00ZQ1" localSheetId="4" hidden="1">#REF!</definedName>
    <definedName name="BExXO574BHMI9HN803IPJ8B00ZQ1" localSheetId="5" hidden="1">#REF!</definedName>
    <definedName name="BExXO574BHMI9HN803IPJ8B00ZQ1" hidden="1">#REF!</definedName>
    <definedName name="BExXO81JZ0ARONLA93VY8VLBDM3Z" localSheetId="4" hidden="1">#REF!</definedName>
    <definedName name="BExXO81JZ0ARONLA93VY8VLBDM3Z" localSheetId="5" hidden="1">#REF!</definedName>
    <definedName name="BExXO81JZ0ARONLA93VY8VLBDM3Z" hidden="1">#REF!</definedName>
    <definedName name="BExXOBHOP0WGFHI2Y9AO4L440UVQ" localSheetId="4" hidden="1">#REF!</definedName>
    <definedName name="BExXOBHOP0WGFHI2Y9AO4L440UVQ" localSheetId="5" hidden="1">#REF!</definedName>
    <definedName name="BExXOBHOP0WGFHI2Y9AO4L440UVQ" hidden="1">#REF!</definedName>
    <definedName name="BExXOHSAD2NSHOLLMZ2JWA4I3I1R" localSheetId="4" hidden="1">#REF!</definedName>
    <definedName name="BExXOHSAD2NSHOLLMZ2JWA4I3I1R" localSheetId="5" hidden="1">#REF!</definedName>
    <definedName name="BExXOHSAD2NSHOLLMZ2JWA4I3I1R" hidden="1">#REF!</definedName>
    <definedName name="BExXOIDP4V2QCBHG5KQQO9VT0HDH" localSheetId="4" hidden="1">#REF!</definedName>
    <definedName name="BExXOIDP4V2QCBHG5KQQO9VT0HDH" localSheetId="5" hidden="1">#REF!</definedName>
    <definedName name="BExXOIDP4V2QCBHG5KQQO9VT0HDH" hidden="1">#REF!</definedName>
    <definedName name="BExXOMQ7TBU2AJ03HNGNVCK9S4VM" localSheetId="4" hidden="1">#REF!</definedName>
    <definedName name="BExXOMQ7TBU2AJ03HNGNVCK9S4VM" localSheetId="5" hidden="1">#REF!</definedName>
    <definedName name="BExXOMQ7TBU2AJ03HNGNVCK9S4VM" hidden="1">#REF!</definedName>
    <definedName name="BExXP49C9Y3U7LWFBFCQSE4WPWHA" localSheetId="4" hidden="1">#REF!</definedName>
    <definedName name="BExXP49C9Y3U7LWFBFCQSE4WPWHA" localSheetId="5" hidden="1">#REF!</definedName>
    <definedName name="BExXP49C9Y3U7LWFBFCQSE4WPWHA" hidden="1">#REF!</definedName>
    <definedName name="BExXP80B5FGA00JCM7UXKPI3PB7Y" localSheetId="4" hidden="1">#REF!</definedName>
    <definedName name="BExXP80B5FGA00JCM7UXKPI3PB7Y" localSheetId="5" hidden="1">#REF!</definedName>
    <definedName name="BExXP80B5FGA00JCM7UXKPI3PB7Y" hidden="1">#REF!</definedName>
    <definedName name="BExXP85M4WXYVN1UVHUTOEKEG5XS" localSheetId="4" hidden="1">#REF!</definedName>
    <definedName name="BExXP85M4WXYVN1UVHUTOEKEG5XS" localSheetId="5" hidden="1">#REF!</definedName>
    <definedName name="BExXP85M4WXYVN1UVHUTOEKEG5XS" hidden="1">#REF!</definedName>
    <definedName name="BExXPELOTHOAG0OWILLAH94OZV5J" localSheetId="4" hidden="1">#REF!</definedName>
    <definedName name="BExXPELOTHOAG0OWILLAH94OZV5J" localSheetId="5" hidden="1">#REF!</definedName>
    <definedName name="BExXPELOTHOAG0OWILLAH94OZV5J" hidden="1">#REF!</definedName>
    <definedName name="BExXPEWH9AJE234H90KL5ICZZ0IS" localSheetId="4" hidden="1">#REF!</definedName>
    <definedName name="BExXPEWH9AJE234H90KL5ICZZ0IS" localSheetId="5" hidden="1">#REF!</definedName>
    <definedName name="BExXPEWH9AJE234H90KL5ICZZ0IS" hidden="1">#REF!</definedName>
    <definedName name="BExXPS31W1VD2NMIE4E37LHVDF0L" localSheetId="4" hidden="1">#REF!</definedName>
    <definedName name="BExXPS31W1VD2NMIE4E37LHVDF0L" localSheetId="5" hidden="1">#REF!</definedName>
    <definedName name="BExXPS31W1VD2NMIE4E37LHVDF0L" hidden="1">#REF!</definedName>
    <definedName name="BExXPZKYEMVF5JOC14HYOOYQK6JK" localSheetId="4" hidden="1">#REF!</definedName>
    <definedName name="BExXPZKYEMVF5JOC14HYOOYQK6JK" localSheetId="5" hidden="1">#REF!</definedName>
    <definedName name="BExXPZKYEMVF5JOC14HYOOYQK6JK" hidden="1">#REF!</definedName>
    <definedName name="BExXQ12Q21G0KAAP7BK68KNBBDMH" localSheetId="4" hidden="1">#REF!</definedName>
    <definedName name="BExXQ12Q21G0KAAP7BK68KNBBDMH" localSheetId="5" hidden="1">#REF!</definedName>
    <definedName name="BExXQ12Q21G0KAAP7BK68KNBBDMH" hidden="1">#REF!</definedName>
    <definedName name="BExXQ72J3O85VF3MRWYM7RCY6B7A" localSheetId="4" hidden="1">#REF!</definedName>
    <definedName name="BExXQ72J3O85VF3MRWYM7RCY6B7A" localSheetId="5" hidden="1">#REF!</definedName>
    <definedName name="BExXQ72J3O85VF3MRWYM7RCY6B7A" hidden="1">#REF!</definedName>
    <definedName name="BExXQ89PA10X79WBWOEP1AJX1OQM" localSheetId="4" hidden="1">#REF!</definedName>
    <definedName name="BExXQ89PA10X79WBWOEP1AJX1OQM" localSheetId="5" hidden="1">#REF!</definedName>
    <definedName name="BExXQ89PA10X79WBWOEP1AJX1OQM" hidden="1">#REF!</definedName>
    <definedName name="BExXQCGQGGYSI0LTRVR73MUO50AW" localSheetId="4" hidden="1">#REF!</definedName>
    <definedName name="BExXQCGQGGYSI0LTRVR73MUO50AW" localSheetId="5" hidden="1">#REF!</definedName>
    <definedName name="BExXQCGQGGYSI0LTRVR73MUO50AW" hidden="1">#REF!</definedName>
    <definedName name="BExXQD2B3434GXJT0U2OVW30R5K6" localSheetId="4" hidden="1">#REF!</definedName>
    <definedName name="BExXQD2B3434GXJT0U2OVW30R5K6" localSheetId="5" hidden="1">#REF!</definedName>
    <definedName name="BExXQD2B3434GXJT0U2OVW30R5K6" hidden="1">#REF!</definedName>
    <definedName name="BExXQEEXFHDQ8DSRAJSB5ET6J004" localSheetId="4" hidden="1">#REF!</definedName>
    <definedName name="BExXQEEXFHDQ8DSRAJSB5ET6J004" localSheetId="5" hidden="1">#REF!</definedName>
    <definedName name="BExXQEEXFHDQ8DSRAJSB5ET6J004" hidden="1">#REF!</definedName>
    <definedName name="BExXQH41O5HZAH8BO6HCFY8YC3TU" localSheetId="4" hidden="1">#REF!</definedName>
    <definedName name="BExXQH41O5HZAH8BO6HCFY8YC3TU" localSheetId="5" hidden="1">#REF!</definedName>
    <definedName name="BExXQH41O5HZAH8BO6HCFY8YC3TU" hidden="1">#REF!</definedName>
    <definedName name="BExXQIRBLQSLAJTFL7224FCFUTKH" localSheetId="4" hidden="1">#REF!</definedName>
    <definedName name="BExXQIRBLQSLAJTFL7224FCFUTKH" localSheetId="5" hidden="1">#REF!</definedName>
    <definedName name="BExXQIRBLQSLAJTFL7224FCFUTKH" hidden="1">#REF!</definedName>
    <definedName name="BExXQJIEF5R3QQ6D8HO3NGPU0IQC" localSheetId="4" hidden="1">#REF!</definedName>
    <definedName name="BExXQJIEF5R3QQ6D8HO3NGPU0IQC" localSheetId="5" hidden="1">#REF!</definedName>
    <definedName name="BExXQJIEF5R3QQ6D8HO3NGPU0IQC" hidden="1">#REF!</definedName>
    <definedName name="BExXQU00K9ER4I1WM7T9J0W1E7ZC" localSheetId="4" hidden="1">#REF!</definedName>
    <definedName name="BExXQU00K9ER4I1WM7T9J0W1E7ZC" localSheetId="5" hidden="1">#REF!</definedName>
    <definedName name="BExXQU00K9ER4I1WM7T9J0W1E7ZC" hidden="1">#REF!</definedName>
    <definedName name="BExXQU00KOR7XLM8B13DGJ1MIQDY" localSheetId="4" hidden="1">#REF!</definedName>
    <definedName name="BExXQU00KOR7XLM8B13DGJ1MIQDY" localSheetId="5" hidden="1">#REF!</definedName>
    <definedName name="BExXQU00KOR7XLM8B13DGJ1MIQDY" hidden="1">#REF!</definedName>
    <definedName name="BExXQXG18PS8HGBOS03OSTQ0KEYC" localSheetId="4" hidden="1">#REF!</definedName>
    <definedName name="BExXQXG18PS8HGBOS03OSTQ0KEYC" localSheetId="5" hidden="1">#REF!</definedName>
    <definedName name="BExXQXG18PS8HGBOS03OSTQ0KEYC" hidden="1">#REF!</definedName>
    <definedName name="BExXQXQT4OAFQT5B0YB3USDJOJOB" localSheetId="4" hidden="1">#REF!</definedName>
    <definedName name="BExXQXQT4OAFQT5B0YB3USDJOJOB" localSheetId="5" hidden="1">#REF!</definedName>
    <definedName name="BExXQXQT4OAFQT5B0YB3USDJOJOB" hidden="1">#REF!</definedName>
    <definedName name="BExXR3FSEXAHSXEQNJORWFCPX86N" localSheetId="4" hidden="1">#REF!</definedName>
    <definedName name="BExXR3FSEXAHSXEQNJORWFCPX86N" localSheetId="5" hidden="1">#REF!</definedName>
    <definedName name="BExXR3FSEXAHSXEQNJORWFCPX86N" hidden="1">#REF!</definedName>
    <definedName name="BExXR3W3FKYQBLR299HO9RZ70C43" localSheetId="4" hidden="1">#REF!</definedName>
    <definedName name="BExXR3W3FKYQBLR299HO9RZ70C43" localSheetId="5" hidden="1">#REF!</definedName>
    <definedName name="BExXR3W3FKYQBLR299HO9RZ70C43" hidden="1">#REF!</definedName>
    <definedName name="BExXR46U23CRRBV6IZT982MAEQKI" localSheetId="4" hidden="1">#REF!</definedName>
    <definedName name="BExXR46U23CRRBV6IZT982MAEQKI" localSheetId="5" hidden="1">#REF!</definedName>
    <definedName name="BExXR46U23CRRBV6IZT982MAEQKI" hidden="1">#REF!</definedName>
    <definedName name="BExXR8OKAVX7O70V5IYG2PRKXSTI" localSheetId="4" hidden="1">#REF!</definedName>
    <definedName name="BExXR8OKAVX7O70V5IYG2PRKXSTI" localSheetId="5" hidden="1">#REF!</definedName>
    <definedName name="BExXR8OKAVX7O70V5IYG2PRKXSTI" hidden="1">#REF!</definedName>
    <definedName name="BExXRA6N6XCLQM6XDV724ZIH6G93" localSheetId="4" hidden="1">#REF!</definedName>
    <definedName name="BExXRA6N6XCLQM6XDV724ZIH6G93" localSheetId="5" hidden="1">#REF!</definedName>
    <definedName name="BExXRA6N6XCLQM6XDV724ZIH6G93" hidden="1">#REF!</definedName>
    <definedName name="BExXRABZ1CNKCG6K1MR6OUFHF7J9" localSheetId="4" hidden="1">#REF!</definedName>
    <definedName name="BExXRABZ1CNKCG6K1MR6OUFHF7J9" localSheetId="5" hidden="1">#REF!</definedName>
    <definedName name="BExXRABZ1CNKCG6K1MR6OUFHF7J9" hidden="1">#REF!</definedName>
    <definedName name="BExXRBOFETC0OTJ6WY3VPMFH03VB" localSheetId="4" hidden="1">#REF!</definedName>
    <definedName name="BExXRBOFETC0OTJ6WY3VPMFH03VB" localSheetId="5" hidden="1">#REF!</definedName>
    <definedName name="BExXRBOFETC0OTJ6WY3VPMFH03VB" hidden="1">#REF!</definedName>
    <definedName name="BExXRD13K1S9Y3JGR7CXSONT7RJZ" localSheetId="4" hidden="1">#REF!</definedName>
    <definedName name="BExXRD13K1S9Y3JGR7CXSONT7RJZ" localSheetId="5" hidden="1">#REF!</definedName>
    <definedName name="BExXRD13K1S9Y3JGR7CXSONT7RJZ" hidden="1">#REF!</definedName>
    <definedName name="BExXRIFB4QQ87QIGA9AG0NXP577K" localSheetId="4" hidden="1">#REF!</definedName>
    <definedName name="BExXRIFB4QQ87QIGA9AG0NXP577K" localSheetId="5" hidden="1">#REF!</definedName>
    <definedName name="BExXRIFB4QQ87QIGA9AG0NXP577K" hidden="1">#REF!</definedName>
    <definedName name="BExXRIQ2JF2CVTRDQX2D9SPH7FTN" localSheetId="4" hidden="1">#REF!</definedName>
    <definedName name="BExXRIQ2JF2CVTRDQX2D9SPH7FTN" localSheetId="5" hidden="1">#REF!</definedName>
    <definedName name="BExXRIQ2JF2CVTRDQX2D9SPH7FTN" hidden="1">#REF!</definedName>
    <definedName name="BExXRL4ETKGR5B08IWLV5UKWS07Z" localSheetId="4" hidden="1">#REF!</definedName>
    <definedName name="BExXRL4ETKGR5B08IWLV5UKWS07Z" localSheetId="5" hidden="1">#REF!</definedName>
    <definedName name="BExXRL4ETKGR5B08IWLV5UKWS07Z" hidden="1">#REF!</definedName>
    <definedName name="BExXRO4A6VUH1F4XV8N1BRJ4896W" localSheetId="4" hidden="1">#REF!</definedName>
    <definedName name="BExXRO4A6VUH1F4XV8N1BRJ4896W" localSheetId="5" hidden="1">#REF!</definedName>
    <definedName name="BExXRO4A6VUH1F4XV8N1BRJ4896W" hidden="1">#REF!</definedName>
    <definedName name="BExXRO9N1SNJZGKD90P4K7FU1J0P" localSheetId="4" hidden="1">#REF!</definedName>
    <definedName name="BExXRO9N1SNJZGKD90P4K7FU1J0P" localSheetId="5" hidden="1">#REF!</definedName>
    <definedName name="BExXRO9N1SNJZGKD90P4K7FU1J0P" hidden="1">#REF!</definedName>
    <definedName name="BExXRR9I9RZJSO66K1CB8R2H3ACH" localSheetId="4" hidden="1">#REF!</definedName>
    <definedName name="BExXRR9I9RZJSO66K1CB8R2H3ACH" localSheetId="5" hidden="1">#REF!</definedName>
    <definedName name="BExXRR9I9RZJSO66K1CB8R2H3ACH" hidden="1">#REF!</definedName>
    <definedName name="BExXRV5QP3Z0KAQ1EQT9JYT2FV0L" localSheetId="4" hidden="1">#REF!</definedName>
    <definedName name="BExXRV5QP3Z0KAQ1EQT9JYT2FV0L" localSheetId="5" hidden="1">#REF!</definedName>
    <definedName name="BExXRV5QP3Z0KAQ1EQT9JYT2FV0L" hidden="1">#REF!</definedName>
    <definedName name="BExXRZ20LZZCW8LVGDK0XETOTSAI" localSheetId="4" hidden="1">#REF!</definedName>
    <definedName name="BExXRZ20LZZCW8LVGDK0XETOTSAI" localSheetId="5" hidden="1">#REF!</definedName>
    <definedName name="BExXRZ20LZZCW8LVGDK0XETOTSAI" hidden="1">#REF!</definedName>
    <definedName name="BExXRZNM651EJ5HJPGKGTVYLAZQ1" localSheetId="4" hidden="1">#REF!</definedName>
    <definedName name="BExXRZNM651EJ5HJPGKGTVYLAZQ1" localSheetId="5" hidden="1">#REF!</definedName>
    <definedName name="BExXRZNM651EJ5HJPGKGTVYLAZQ1" hidden="1">#REF!</definedName>
    <definedName name="BExXS63O4OMWMNXXAODZQFSDG33N" localSheetId="4" hidden="1">#REF!</definedName>
    <definedName name="BExXS63O4OMWMNXXAODZQFSDG33N" localSheetId="5" hidden="1">#REF!</definedName>
    <definedName name="BExXS63O4OMWMNXXAODZQFSDG33N" hidden="1">#REF!</definedName>
    <definedName name="BExXS8HZ90IK9RD5CZ6M2XT64C3R" localSheetId="4" hidden="1">#REF!</definedName>
    <definedName name="BExXS8HZ90IK9RD5CZ6M2XT64C3R" localSheetId="5" hidden="1">#REF!</definedName>
    <definedName name="BExXS8HZ90IK9RD5CZ6M2XT64C3R" hidden="1">#REF!</definedName>
    <definedName name="BExXSBSP1TOY051HSPEPM0AEIO2M" localSheetId="4" hidden="1">#REF!</definedName>
    <definedName name="BExXSBSP1TOY051HSPEPM0AEIO2M" localSheetId="5" hidden="1">#REF!</definedName>
    <definedName name="BExXSBSP1TOY051HSPEPM0AEIO2M" hidden="1">#REF!</definedName>
    <definedName name="BExXSC8RFK5D68FJD2HI4K66SA6I" localSheetId="4" hidden="1">#REF!</definedName>
    <definedName name="BExXSC8RFK5D68FJD2HI4K66SA6I" localSheetId="5" hidden="1">#REF!</definedName>
    <definedName name="BExXSC8RFK5D68FJD2HI4K66SA6I" hidden="1">#REF!</definedName>
    <definedName name="BExXSGW487JM8X45CILCD3ELADND" localSheetId="4" hidden="1">#REF!</definedName>
    <definedName name="BExXSGW487JM8X45CILCD3ELADND" localSheetId="5" hidden="1">#REF!</definedName>
    <definedName name="BExXSGW487JM8X45CILCD3ELADND" hidden="1">#REF!</definedName>
    <definedName name="BExXSJA8FX6FL775LX7EDM4LQ4ZF" localSheetId="4" hidden="1">#REF!</definedName>
    <definedName name="BExXSJA8FX6FL775LX7EDM4LQ4ZF" localSheetId="5" hidden="1">#REF!</definedName>
    <definedName name="BExXSJA8FX6FL775LX7EDM4LQ4ZF" hidden="1">#REF!</definedName>
    <definedName name="BExXSNHC88W4UMXEOIOOATJAIKZO" localSheetId="4" hidden="1">#REF!</definedName>
    <definedName name="BExXSNHC88W4UMXEOIOOATJAIKZO" localSheetId="5" hidden="1">#REF!</definedName>
    <definedName name="BExXSNHC88W4UMXEOIOOATJAIKZO" hidden="1">#REF!</definedName>
    <definedName name="BExXSTBS08WIA9TLALV3UQ2Z3MRG" localSheetId="4" hidden="1">#REF!</definedName>
    <definedName name="BExXSTBS08WIA9TLALV3UQ2Z3MRG" localSheetId="5" hidden="1">#REF!</definedName>
    <definedName name="BExXSTBS08WIA9TLALV3UQ2Z3MRG" hidden="1">#REF!</definedName>
    <definedName name="BExXSVQ2WOJJ73YEO8Q2FK60V4G8" localSheetId="4" hidden="1">#REF!</definedName>
    <definedName name="BExXSVQ2WOJJ73YEO8Q2FK60V4G8" localSheetId="5" hidden="1">#REF!</definedName>
    <definedName name="BExXSVQ2WOJJ73YEO8Q2FK60V4G8" hidden="1">#REF!</definedName>
    <definedName name="BExXTHLRNL82GN7KZY3TOLO508N7" localSheetId="4" hidden="1">#REF!</definedName>
    <definedName name="BExXTHLRNL82GN7KZY3TOLO508N7" localSheetId="5" hidden="1">#REF!</definedName>
    <definedName name="BExXTHLRNL82GN7KZY3TOLO508N7" hidden="1">#REF!</definedName>
    <definedName name="BExXTL72MKEQSQH9L2OTFLU8DM2B" localSheetId="4" hidden="1">#REF!</definedName>
    <definedName name="BExXTL72MKEQSQH9L2OTFLU8DM2B" localSheetId="5" hidden="1">#REF!</definedName>
    <definedName name="BExXTL72MKEQSQH9L2OTFLU8DM2B" hidden="1">#REF!</definedName>
    <definedName name="BExXTM3M4RTCRSX7VGAXGQNPP668" localSheetId="4" hidden="1">#REF!</definedName>
    <definedName name="BExXTM3M4RTCRSX7VGAXGQNPP668" localSheetId="5" hidden="1">#REF!</definedName>
    <definedName name="BExXTM3M4RTCRSX7VGAXGQNPP668" hidden="1">#REF!</definedName>
    <definedName name="BExXTOCF78J7WY6FOVBRY1N2RBBR" localSheetId="4" hidden="1">#REF!</definedName>
    <definedName name="BExXTOCF78J7WY6FOVBRY1N2RBBR" localSheetId="5" hidden="1">#REF!</definedName>
    <definedName name="BExXTOCF78J7WY6FOVBRY1N2RBBR" hidden="1">#REF!</definedName>
    <definedName name="BExXTP3GYO6Z9RTKKT10XA0UTV3T" localSheetId="4" hidden="1">#REF!</definedName>
    <definedName name="BExXTP3GYO6Z9RTKKT10XA0UTV3T" localSheetId="5" hidden="1">#REF!</definedName>
    <definedName name="BExXTP3GYO6Z9RTKKT10XA0UTV3T" hidden="1">#REF!</definedName>
    <definedName name="BExXTRXWS5WKEYMU65AGIWPW8XMY" localSheetId="4" hidden="1">#REF!</definedName>
    <definedName name="BExXTRXWS5WKEYMU65AGIWPW8XMY" localSheetId="5" hidden="1">#REF!</definedName>
    <definedName name="BExXTRXWS5WKEYMU65AGIWPW8XMY" hidden="1">#REF!</definedName>
    <definedName name="BExXTYU24I49X78RIN9EOO9PMHSV" localSheetId="4" hidden="1">#REF!</definedName>
    <definedName name="BExXTYU24I49X78RIN9EOO9PMHSV" localSheetId="5" hidden="1">#REF!</definedName>
    <definedName name="BExXTYU24I49X78RIN9EOO9PMHSV" hidden="1">#REF!</definedName>
    <definedName name="BExXTZKZ4CG92ZQLIRKEXXH9BFIR" localSheetId="4" hidden="1">#REF!</definedName>
    <definedName name="BExXTZKZ4CG92ZQLIRKEXXH9BFIR" localSheetId="5" hidden="1">#REF!</definedName>
    <definedName name="BExXTZKZ4CG92ZQLIRKEXXH9BFIR" hidden="1">#REF!</definedName>
    <definedName name="BExXU4J2BM2964GD5UZHM752Q4NS" localSheetId="4" hidden="1">#REF!</definedName>
    <definedName name="BExXU4J2BM2964GD5UZHM752Q4NS" localSheetId="5" hidden="1">#REF!</definedName>
    <definedName name="BExXU4J2BM2964GD5UZHM752Q4NS" hidden="1">#REF!</definedName>
    <definedName name="BExXU6XDTT7RM93KILIDEYPA9XKF" localSheetId="4" hidden="1">#REF!</definedName>
    <definedName name="BExXU6XDTT7RM93KILIDEYPA9XKF" localSheetId="5" hidden="1">#REF!</definedName>
    <definedName name="BExXU6XDTT7RM93KILIDEYPA9XKF" hidden="1">#REF!</definedName>
    <definedName name="BExXU8VLZA7WLPZ3RAQZGNERUD26" localSheetId="4" hidden="1">#REF!</definedName>
    <definedName name="BExXU8VLZA7WLPZ3RAQZGNERUD26" localSheetId="5" hidden="1">#REF!</definedName>
    <definedName name="BExXU8VLZA7WLPZ3RAQZGNERUD26" hidden="1">#REF!</definedName>
    <definedName name="BExXUB9RSLSCNN5ETLXY72DAPZZM" localSheetId="4" hidden="1">#REF!</definedName>
    <definedName name="BExXUB9RSLSCNN5ETLXY72DAPZZM" localSheetId="5" hidden="1">#REF!</definedName>
    <definedName name="BExXUB9RSLSCNN5ETLXY72DAPZZM" hidden="1">#REF!</definedName>
    <definedName name="BExXUFRM82XQIN2T8KGLDQL1IBQW" localSheetId="4" hidden="1">#REF!</definedName>
    <definedName name="BExXUFRM82XQIN2T8KGLDQL1IBQW" localSheetId="5" hidden="1">#REF!</definedName>
    <definedName name="BExXUFRM82XQIN2T8KGLDQL1IBQW" hidden="1">#REF!</definedName>
    <definedName name="BExXUQEQBF6FI240ZGIF9YXZSRAU" localSheetId="4" hidden="1">#REF!</definedName>
    <definedName name="BExXUQEQBF6FI240ZGIF9YXZSRAU" localSheetId="5" hidden="1">#REF!</definedName>
    <definedName name="BExXUQEQBF6FI240ZGIF9YXZSRAU" hidden="1">#REF!</definedName>
    <definedName name="BExXUVSXSP8ESN178IHNRRMIMOMT" localSheetId="4" hidden="1">#REF!</definedName>
    <definedName name="BExXUVSXSP8ESN178IHNRRMIMOMT" localSheetId="5" hidden="1">#REF!</definedName>
    <definedName name="BExXUVSXSP8ESN178IHNRRMIMOMT" hidden="1">#REF!</definedName>
    <definedName name="BExXUYND6EJO7CJ5KRICV4O1JNWK" localSheetId="4" hidden="1">#REF!</definedName>
    <definedName name="BExXUYND6EJO7CJ5KRICV4O1JNWK" localSheetId="5" hidden="1">#REF!</definedName>
    <definedName name="BExXUYND6EJO7CJ5KRICV4O1JNWK" hidden="1">#REF!</definedName>
    <definedName name="BExXV1HYM7PSRL7FDSBCIW13Z2U3" localSheetId="4" hidden="1">#REF!</definedName>
    <definedName name="BExXV1HYM7PSRL7FDSBCIW13Z2U3" localSheetId="5" hidden="1">#REF!</definedName>
    <definedName name="BExXV1HYM7PSRL7FDSBCIW13Z2U3" hidden="1">#REF!</definedName>
    <definedName name="BExXV6FWG4H3S2QEUJZYIXILNGJ7" localSheetId="4" hidden="1">#REF!</definedName>
    <definedName name="BExXV6FWG4H3S2QEUJZYIXILNGJ7" localSheetId="5" hidden="1">#REF!</definedName>
    <definedName name="BExXV6FWG4H3S2QEUJZYIXILNGJ7" hidden="1">#REF!</definedName>
    <definedName name="BExXVCVYROMZMHARVU6MD514BMTF" localSheetId="4" hidden="1">#REF!</definedName>
    <definedName name="BExXVCVYROMZMHARVU6MD514BMTF" localSheetId="5" hidden="1">#REF!</definedName>
    <definedName name="BExXVCVYROMZMHARVU6MD514BMTF" hidden="1">#REF!</definedName>
    <definedName name="BExXVGS1T0RO7HBN75IPQXATHZ23" localSheetId="4" hidden="1">#REF!</definedName>
    <definedName name="BExXVGS1T0RO7HBN75IPQXATHZ23" localSheetId="5" hidden="1">#REF!</definedName>
    <definedName name="BExXVGS1T0RO7HBN75IPQXATHZ23" hidden="1">#REF!</definedName>
    <definedName name="BExXVK87BMMO6LHKV0CFDNIQVIBS" localSheetId="4" hidden="1">#REF!</definedName>
    <definedName name="BExXVK87BMMO6LHKV0CFDNIQVIBS" localSheetId="5" hidden="1">#REF!</definedName>
    <definedName name="BExXVK87BMMO6LHKV0CFDNIQVIBS" hidden="1">#REF!</definedName>
    <definedName name="BExXVKZ9WXPGL6IVY6T61IDD771I" localSheetId="4" hidden="1">#REF!</definedName>
    <definedName name="BExXVKZ9WXPGL6IVY6T61IDD771I" localSheetId="5" hidden="1">#REF!</definedName>
    <definedName name="BExXVKZ9WXPGL6IVY6T61IDD771I" hidden="1">#REF!</definedName>
    <definedName name="BExXVUPU1FDA3CCHMAFE3SPCNSO2" localSheetId="4" hidden="1">#REF!</definedName>
    <definedName name="BExXVUPU1FDA3CCHMAFE3SPCNSO2" localSheetId="5" hidden="1">#REF!</definedName>
    <definedName name="BExXVUPU1FDA3CCHMAFE3SPCNSO2" hidden="1">#REF!</definedName>
    <definedName name="BExXW0K72T1Y8K1I4VZT87UY9S2G" localSheetId="4" hidden="1">#REF!</definedName>
    <definedName name="BExXW0K72T1Y8K1I4VZT87UY9S2G" localSheetId="5" hidden="1">#REF!</definedName>
    <definedName name="BExXW0K72T1Y8K1I4VZT87UY9S2G" hidden="1">#REF!</definedName>
    <definedName name="BExXW27MMXHXUXX78SDTBE1JYTHT" localSheetId="4" hidden="1">#REF!</definedName>
    <definedName name="BExXW27MMXHXUXX78SDTBE1JYTHT" localSheetId="5" hidden="1">#REF!</definedName>
    <definedName name="BExXW27MMXHXUXX78SDTBE1JYTHT" hidden="1">#REF!</definedName>
    <definedName name="BExXW2YIM2MYBSHRIX0RP9D4PRMN" localSheetId="4" hidden="1">#REF!</definedName>
    <definedName name="BExXW2YIM2MYBSHRIX0RP9D4PRMN" localSheetId="5" hidden="1">#REF!</definedName>
    <definedName name="BExXW2YIM2MYBSHRIX0RP9D4PRMN" hidden="1">#REF!</definedName>
    <definedName name="BExXWBNE4KTFSXKVSRF6WX039WPB" localSheetId="4" hidden="1">#REF!</definedName>
    <definedName name="BExXWBNE4KTFSXKVSRF6WX039WPB" localSheetId="5" hidden="1">#REF!</definedName>
    <definedName name="BExXWBNE4KTFSXKVSRF6WX039WPB" hidden="1">#REF!</definedName>
    <definedName name="BExXWFP5AYE7EHYTJWBZSQ8PQ0YX" localSheetId="4" hidden="1">#REF!</definedName>
    <definedName name="BExXWFP5AYE7EHYTJWBZSQ8PQ0YX" localSheetId="5" hidden="1">#REF!</definedName>
    <definedName name="BExXWFP5AYE7EHYTJWBZSQ8PQ0YX" hidden="1">#REF!</definedName>
    <definedName name="BExXWSAAQ4VSVQZI0D2A8NTQ53VH" localSheetId="4" hidden="1">#REF!</definedName>
    <definedName name="BExXWSAAQ4VSVQZI0D2A8NTQ53VH" localSheetId="5" hidden="1">#REF!</definedName>
    <definedName name="BExXWSAAQ4VSVQZI0D2A8NTQ53VH" hidden="1">#REF!</definedName>
    <definedName name="BExXWVFIBQT8OY1O41FRFPFGXQHK" localSheetId="4" hidden="1">#REF!</definedName>
    <definedName name="BExXWVFIBQT8OY1O41FRFPFGXQHK" localSheetId="5" hidden="1">#REF!</definedName>
    <definedName name="BExXWVFIBQT8OY1O41FRFPFGXQHK" hidden="1">#REF!</definedName>
    <definedName name="BExXWWXHBZHA9J3N8K47F84X0M0L" localSheetId="4" hidden="1">#REF!</definedName>
    <definedName name="BExXWWXHBZHA9J3N8K47F84X0M0L" localSheetId="5" hidden="1">#REF!</definedName>
    <definedName name="BExXWWXHBZHA9J3N8K47F84X0M0L" hidden="1">#REF!</definedName>
    <definedName name="BExXX7V6XV8D71NMUTIG4TUF6DF3" localSheetId="4" hidden="1">'[15]10.08.5 - 2008 Capital - TDBU'!#REF!</definedName>
    <definedName name="BExXX7V6XV8D71NMUTIG4TUF6DF3" localSheetId="5" hidden="1">'[15]10.08.5 - 2008 Capital - TDBU'!#REF!</definedName>
    <definedName name="BExXX7V6XV8D71NMUTIG4TUF6DF3" hidden="1">'[15]10.08.5 - 2008 Capital - TDBU'!#REF!</definedName>
    <definedName name="BExXX9D3XK7CEZ9SI9UOA6F79ZPL" localSheetId="4" hidden="1">#REF!</definedName>
    <definedName name="BExXX9D3XK7CEZ9SI9UOA6F79ZPL" localSheetId="5" hidden="1">#REF!</definedName>
    <definedName name="BExXX9D3XK7CEZ9SI9UOA6F79ZPL" hidden="1">#REF!</definedName>
    <definedName name="BExXXBBCLDS7K2HB4LLGA6TTTXO3" localSheetId="4" hidden="1">#REF!</definedName>
    <definedName name="BExXXBBCLDS7K2HB4LLGA6TTTXO3" localSheetId="5" hidden="1">#REF!</definedName>
    <definedName name="BExXXBBCLDS7K2HB4LLGA6TTTXO3" hidden="1">#REF!</definedName>
    <definedName name="BExXXBGNQF0HXLZNUFVN9AGYLRGU" localSheetId="4" hidden="1">#REF!</definedName>
    <definedName name="BExXXBGNQF0HXLZNUFVN9AGYLRGU" localSheetId="5" hidden="1">#REF!</definedName>
    <definedName name="BExXXBGNQF0HXLZNUFVN9AGYLRGU" hidden="1">#REF!</definedName>
    <definedName name="BExXXBM521DL8R4ZX7NZ3DBCUOR5" localSheetId="4" hidden="1">#REF!</definedName>
    <definedName name="BExXXBM521DL8R4ZX7NZ3DBCUOR5" localSheetId="5" hidden="1">#REF!</definedName>
    <definedName name="BExXXBM521DL8R4ZX7NZ3DBCUOR5" hidden="1">#REF!</definedName>
    <definedName name="BExXXC7OZI33XZ03NRMEP7VRLQK4" localSheetId="4" hidden="1">#REF!</definedName>
    <definedName name="BExXXC7OZI33XZ03NRMEP7VRLQK4" localSheetId="5" hidden="1">#REF!</definedName>
    <definedName name="BExXXC7OZI33XZ03NRMEP7VRLQK4" hidden="1">#REF!</definedName>
    <definedName name="BExXXH5N3NKBQ7BCJPJTBF8CYM2Q" localSheetId="4" hidden="1">#REF!</definedName>
    <definedName name="BExXXH5N3NKBQ7BCJPJTBF8CYM2Q" localSheetId="5" hidden="1">#REF!</definedName>
    <definedName name="BExXXH5N3NKBQ7BCJPJTBF8CYM2Q" hidden="1">#REF!</definedName>
    <definedName name="BExXXKWLM4D541BH6O8GOJMHFHMW" localSheetId="4" hidden="1">#REF!</definedName>
    <definedName name="BExXXKWLM4D541BH6O8GOJMHFHMW" localSheetId="5" hidden="1">#REF!</definedName>
    <definedName name="BExXXKWLM4D541BH6O8GOJMHFHMW" hidden="1">#REF!</definedName>
    <definedName name="BExXXPPA1Q87XPI97X0OXCPBPDON" localSheetId="4" hidden="1">#REF!</definedName>
    <definedName name="BExXXPPA1Q87XPI97X0OXCPBPDON" localSheetId="5" hidden="1">#REF!</definedName>
    <definedName name="BExXXPPA1Q87XPI97X0OXCPBPDON" hidden="1">#REF!</definedName>
    <definedName name="BExXXVUDA98IZTQ6MANKU4MTTDVR" localSheetId="4" hidden="1">#REF!</definedName>
    <definedName name="BExXXVUDA98IZTQ6MANKU4MTTDVR" localSheetId="5" hidden="1">#REF!</definedName>
    <definedName name="BExXXVUDA98IZTQ6MANKU4MTTDVR" hidden="1">#REF!</definedName>
    <definedName name="BExXXZQNZY6IZI45DJXJK0MQZWA7" localSheetId="4" hidden="1">#REF!</definedName>
    <definedName name="BExXXZQNZY6IZI45DJXJK0MQZWA7" localSheetId="5" hidden="1">#REF!</definedName>
    <definedName name="BExXXZQNZY6IZI45DJXJK0MQZWA7" hidden="1">#REF!</definedName>
    <definedName name="BExXY5QFG6QP94SFT3935OBM8Y4K" localSheetId="4" hidden="1">#REF!</definedName>
    <definedName name="BExXY5QFG6QP94SFT3935OBM8Y4K" localSheetId="5" hidden="1">#REF!</definedName>
    <definedName name="BExXY5QFG6QP94SFT3935OBM8Y4K" hidden="1">#REF!</definedName>
    <definedName name="BExXY7TYEBFXRYUYIFHTN65RJ8EW" localSheetId="4" hidden="1">#REF!</definedName>
    <definedName name="BExXY7TYEBFXRYUYIFHTN65RJ8EW" localSheetId="5" hidden="1">#REF!</definedName>
    <definedName name="BExXY7TYEBFXRYUYIFHTN65RJ8EW" hidden="1">#REF!</definedName>
    <definedName name="BExXYD85DGL2MUZ4DB0JR3L1UVLF" localSheetId="4" hidden="1">#REF!</definedName>
    <definedName name="BExXYD85DGL2MUZ4DB0JR3L1UVLF" localSheetId="5" hidden="1">#REF!</definedName>
    <definedName name="BExXYD85DGL2MUZ4DB0JR3L1UVLF" hidden="1">#REF!</definedName>
    <definedName name="BExXYLBHANUXC5FCTDDTGOVD3GQS" localSheetId="4" hidden="1">#REF!</definedName>
    <definedName name="BExXYLBHANUXC5FCTDDTGOVD3GQS" localSheetId="5" hidden="1">#REF!</definedName>
    <definedName name="BExXYLBHANUXC5FCTDDTGOVD3GQS" hidden="1">#REF!</definedName>
    <definedName name="BExXYMNYAYH3WA2ZCFAYKZID9ZCI" localSheetId="4" hidden="1">#REF!</definedName>
    <definedName name="BExXYMNYAYH3WA2ZCFAYKZID9ZCI" localSheetId="5" hidden="1">#REF!</definedName>
    <definedName name="BExXYMNYAYH3WA2ZCFAYKZID9ZCI" hidden="1">#REF!</definedName>
    <definedName name="BExXYWEQL36MHLNSDGU1FOTX7M20" localSheetId="4" hidden="1">#REF!</definedName>
    <definedName name="BExXYWEQL36MHLNSDGU1FOTX7M20" localSheetId="5" hidden="1">#REF!</definedName>
    <definedName name="BExXYWEQL36MHLNSDGU1FOTX7M20" hidden="1">#REF!</definedName>
    <definedName name="BExXYWK1Q4ED490YK6LD13PRAMS4" localSheetId="4" hidden="1">#REF!</definedName>
    <definedName name="BExXYWK1Q4ED490YK6LD13PRAMS4" localSheetId="5" hidden="1">#REF!</definedName>
    <definedName name="BExXYWK1Q4ED490YK6LD13PRAMS4" hidden="1">#REF!</definedName>
    <definedName name="BExXYYT12SVN2VDMLVNV4P3ISD8T" localSheetId="4" hidden="1">#REF!</definedName>
    <definedName name="BExXYYT12SVN2VDMLVNV4P3ISD8T" localSheetId="5" hidden="1">#REF!</definedName>
    <definedName name="BExXYYT12SVN2VDMLVNV4P3ISD8T" hidden="1">#REF!</definedName>
    <definedName name="BExXZEDWUYH25UZMW2QU2RXFILJE" localSheetId="4" hidden="1">#REF!</definedName>
    <definedName name="BExXZEDWUYH25UZMW2QU2RXFILJE" localSheetId="5" hidden="1">#REF!</definedName>
    <definedName name="BExXZEDWUYH25UZMW2QU2RXFILJE" hidden="1">#REF!</definedName>
    <definedName name="BExXZFVV4YB42AZ3H1I40YG3JAPU" localSheetId="4" hidden="1">#REF!</definedName>
    <definedName name="BExXZFVV4YB42AZ3H1I40YG3JAPU" localSheetId="5" hidden="1">#REF!</definedName>
    <definedName name="BExXZFVV4YB42AZ3H1I40YG3JAPU" hidden="1">#REF!</definedName>
    <definedName name="BExXZH30Y2VXGXW705XP20HU2G86" localSheetId="4" hidden="1">#REF!</definedName>
    <definedName name="BExXZH30Y2VXGXW705XP20HU2G86" localSheetId="5" hidden="1">#REF!</definedName>
    <definedName name="BExXZH30Y2VXGXW705XP20HU2G86" hidden="1">#REF!</definedName>
    <definedName name="BExXZHJ9T2JELF12CHHGD54J1B0C" localSheetId="4" hidden="1">#REF!</definedName>
    <definedName name="BExXZHJ9T2JELF12CHHGD54J1B0C" localSheetId="5" hidden="1">#REF!</definedName>
    <definedName name="BExXZHJ9T2JELF12CHHGD54J1B0C" hidden="1">#REF!</definedName>
    <definedName name="BExXZNJ2X1TK2LRK5ZY3MX49H5T7" localSheetId="4" hidden="1">#REF!</definedName>
    <definedName name="BExXZNJ2X1TK2LRK5ZY3MX49H5T7" localSheetId="5" hidden="1">#REF!</definedName>
    <definedName name="BExXZNJ2X1TK2LRK5ZY3MX49H5T7" hidden="1">#REF!</definedName>
    <definedName name="BExXZOVPCEP495TQSON6PSRQ8XCY" localSheetId="4" hidden="1">#REF!</definedName>
    <definedName name="BExXZOVPCEP495TQSON6PSRQ8XCY" localSheetId="5" hidden="1">#REF!</definedName>
    <definedName name="BExXZOVPCEP495TQSON6PSRQ8XCY" hidden="1">#REF!</definedName>
    <definedName name="BExXZXKH7NBARQQAZM69Z57IH1MM" localSheetId="4" hidden="1">#REF!</definedName>
    <definedName name="BExXZXKH7NBARQQAZM69Z57IH1MM" localSheetId="5" hidden="1">#REF!</definedName>
    <definedName name="BExXZXKH7NBARQQAZM69Z57IH1MM" hidden="1">#REF!</definedName>
    <definedName name="BExY07WSDH5QEVM7BJXJK2ZRAI1O" localSheetId="4" hidden="1">#REF!</definedName>
    <definedName name="BExY07WSDH5QEVM7BJXJK2ZRAI1O" localSheetId="5" hidden="1">#REF!</definedName>
    <definedName name="BExY07WSDH5QEVM7BJXJK2ZRAI1O" hidden="1">#REF!</definedName>
    <definedName name="BExY0C3UBVC4M59JIRXVQ8OWAJC1" localSheetId="4" hidden="1">#REF!</definedName>
    <definedName name="BExY0C3UBVC4M59JIRXVQ8OWAJC1" localSheetId="5" hidden="1">#REF!</definedName>
    <definedName name="BExY0C3UBVC4M59JIRXVQ8OWAJC1" hidden="1">#REF!</definedName>
    <definedName name="BExY0G03T6MD304WV4PCS8A8UZOU" localSheetId="4" hidden="1">#REF!</definedName>
    <definedName name="BExY0G03T6MD304WV4PCS8A8UZOU" localSheetId="5" hidden="1">#REF!</definedName>
    <definedName name="BExY0G03T6MD304WV4PCS8A8UZOU" hidden="1">#REF!</definedName>
    <definedName name="BExY0JAM6LIEX03Y3CDOQG13XO98" localSheetId="4" hidden="1">#REF!</definedName>
    <definedName name="BExY0JAM6LIEX03Y3CDOQG13XO98" localSheetId="5" hidden="1">#REF!</definedName>
    <definedName name="BExY0JAM6LIEX03Y3CDOQG13XO98" hidden="1">#REF!</definedName>
    <definedName name="BExY0MLAPBIUHZHF3MNQUBZEOPGA" localSheetId="4" hidden="1">#REF!</definedName>
    <definedName name="BExY0MLAPBIUHZHF3MNQUBZEOPGA" localSheetId="5" hidden="1">#REF!</definedName>
    <definedName name="BExY0MLAPBIUHZHF3MNQUBZEOPGA" hidden="1">#REF!</definedName>
    <definedName name="BExY0OE8GFHMLLTEAFIOQTOPEVPB" localSheetId="4" hidden="1">#REF!</definedName>
    <definedName name="BExY0OE8GFHMLLTEAFIOQTOPEVPB" localSheetId="5" hidden="1">#REF!</definedName>
    <definedName name="BExY0OE8GFHMLLTEAFIOQTOPEVPB" hidden="1">#REF!</definedName>
    <definedName name="BExY0OJHW85S0VKBA8T4HTYPYBOS" localSheetId="4" hidden="1">#REF!</definedName>
    <definedName name="BExY0OJHW85S0VKBA8T4HTYPYBOS" localSheetId="5" hidden="1">#REF!</definedName>
    <definedName name="BExY0OJHW85S0VKBA8T4HTYPYBOS" hidden="1">#REF!</definedName>
    <definedName name="BExY0T1E034D7XAXNC6F7540LLIE" localSheetId="4" hidden="1">#REF!</definedName>
    <definedName name="BExY0T1E034D7XAXNC6F7540LLIE" localSheetId="5" hidden="1">#REF!</definedName>
    <definedName name="BExY0T1E034D7XAXNC6F7540LLIE" hidden="1">#REF!</definedName>
    <definedName name="BExY0XTZLHN49J2JH94BYTKBJLT3" localSheetId="4" hidden="1">#REF!</definedName>
    <definedName name="BExY0XTZLHN49J2JH94BYTKBJLT3" localSheetId="5" hidden="1">#REF!</definedName>
    <definedName name="BExY0XTZLHN49J2JH94BYTKBJLT3" hidden="1">#REF!</definedName>
    <definedName name="BExY11FH9TXHERUYGG8FE50U7H7J" localSheetId="4" hidden="1">#REF!</definedName>
    <definedName name="BExY11FH9TXHERUYGG8FE50U7H7J" localSheetId="5" hidden="1">#REF!</definedName>
    <definedName name="BExY11FH9TXHERUYGG8FE50U7H7J" hidden="1">#REF!</definedName>
    <definedName name="BExY14VIIZDQ07OMY7WD69P6ZBUX" localSheetId="4" hidden="1">#REF!</definedName>
    <definedName name="BExY14VIIZDQ07OMY7WD69P6ZBUX" localSheetId="5" hidden="1">#REF!</definedName>
    <definedName name="BExY14VIIZDQ07OMY7WD69P6ZBUX" hidden="1">#REF!</definedName>
    <definedName name="BExY16O8FRFU2AKAB73SDMHTLF36" localSheetId="4" hidden="1">#REF!</definedName>
    <definedName name="BExY16O8FRFU2AKAB73SDMHTLF36" localSheetId="5" hidden="1">#REF!</definedName>
    <definedName name="BExY16O8FRFU2AKAB73SDMHTLF36" hidden="1">#REF!</definedName>
    <definedName name="BExY180UKNW5NIAWD6ZUYTFEH8QS" localSheetId="4" hidden="1">#REF!</definedName>
    <definedName name="BExY180UKNW5NIAWD6ZUYTFEH8QS" localSheetId="5" hidden="1">#REF!</definedName>
    <definedName name="BExY180UKNW5NIAWD6ZUYTFEH8QS" hidden="1">#REF!</definedName>
    <definedName name="BExY1DPTV4LSY9MEOUGXF8X052NA" localSheetId="4" hidden="1">#REF!</definedName>
    <definedName name="BExY1DPTV4LSY9MEOUGXF8X052NA" localSheetId="5" hidden="1">#REF!</definedName>
    <definedName name="BExY1DPTV4LSY9MEOUGXF8X052NA" hidden="1">#REF!</definedName>
    <definedName name="BExY1GK9ELBEKDD7O6HR6DUO8YGO" localSheetId="4" hidden="1">#REF!</definedName>
    <definedName name="BExY1GK9ELBEKDD7O6HR6DUO8YGO" localSheetId="5" hidden="1">#REF!</definedName>
    <definedName name="BExY1GK9ELBEKDD7O6HR6DUO8YGO" hidden="1">#REF!</definedName>
    <definedName name="BExY1JK5FLBIKGF4D7K1BMSTT2W7" localSheetId="4" hidden="1">'[15]10.08.5 - 2008 Capital - TDBU'!#REF!</definedName>
    <definedName name="BExY1JK5FLBIKGF4D7K1BMSTT2W7" localSheetId="5" hidden="1">'[15]10.08.5 - 2008 Capital - TDBU'!#REF!</definedName>
    <definedName name="BExY1JK5FLBIKGF4D7K1BMSTT2W7" hidden="1">'[15]10.08.5 - 2008 Capital - TDBU'!#REF!</definedName>
    <definedName name="BExY1JUYIFR0O90W747XIO278VF6" localSheetId="4" hidden="1">#REF!</definedName>
    <definedName name="BExY1JUYIFR0O90W747XIO278VF6" localSheetId="5" hidden="1">#REF!</definedName>
    <definedName name="BExY1JUYIFR0O90W747XIO278VF6" hidden="1">#REF!</definedName>
    <definedName name="BExY1NWOXXFV9GGZ3PX444LZ8TVX" localSheetId="4" hidden="1">#REF!</definedName>
    <definedName name="BExY1NWOXXFV9GGZ3PX444LZ8TVX" localSheetId="5" hidden="1">#REF!</definedName>
    <definedName name="BExY1NWOXXFV9GGZ3PX444LZ8TVX" hidden="1">#REF!</definedName>
    <definedName name="BExY1R7F5GLGAYZT2TMJYZVT5X8X" localSheetId="4" hidden="1">#REF!</definedName>
    <definedName name="BExY1R7F5GLGAYZT2TMJYZVT5X8X" localSheetId="5" hidden="1">#REF!</definedName>
    <definedName name="BExY1R7F5GLGAYZT2TMJYZVT5X8X" hidden="1">#REF!</definedName>
    <definedName name="BExY1TR13AYI0HGDYRVNRSR1VPOV" localSheetId="4" hidden="1">#REF!</definedName>
    <definedName name="BExY1TR13AYI0HGDYRVNRSR1VPOV" localSheetId="5" hidden="1">#REF!</definedName>
    <definedName name="BExY1TR13AYI0HGDYRVNRSR1VPOV" hidden="1">#REF!</definedName>
    <definedName name="BExY1UCL0RND63LLSM9X5SFRG117" localSheetId="4" hidden="1">#REF!</definedName>
    <definedName name="BExY1UCL0RND63LLSM9X5SFRG117" localSheetId="5" hidden="1">#REF!</definedName>
    <definedName name="BExY1UCL0RND63LLSM9X5SFRG117" hidden="1">#REF!</definedName>
    <definedName name="BExY1WAT3937L08HLHIRQHMP2A3H" localSheetId="4" hidden="1">#REF!</definedName>
    <definedName name="BExY1WAT3937L08HLHIRQHMP2A3H" localSheetId="5" hidden="1">#REF!</definedName>
    <definedName name="BExY1WAT3937L08HLHIRQHMP2A3H" hidden="1">#REF!</definedName>
    <definedName name="BExY1YEBOSLMID7LURP8QB46AI91" localSheetId="4" hidden="1">#REF!</definedName>
    <definedName name="BExY1YEBOSLMID7LURP8QB46AI91" localSheetId="5" hidden="1">#REF!</definedName>
    <definedName name="BExY1YEBOSLMID7LURP8QB46AI91" hidden="1">#REF!</definedName>
    <definedName name="BExY29MW53U9H65R6IEGDFI64XHB" localSheetId="4" hidden="1">#REF!</definedName>
    <definedName name="BExY29MW53U9H65R6IEGDFI64XHB" localSheetId="5" hidden="1">#REF!</definedName>
    <definedName name="BExY29MW53U9H65R6IEGDFI64XHB" hidden="1">#REF!</definedName>
    <definedName name="BExY2FS4LFX9OHOTQT7SJ2PXAC25" localSheetId="4" hidden="1">#REF!</definedName>
    <definedName name="BExY2FS4LFX9OHOTQT7SJ2PXAC25" localSheetId="5" hidden="1">#REF!</definedName>
    <definedName name="BExY2FS4LFX9OHOTQT7SJ2PXAC25" hidden="1">#REF!</definedName>
    <definedName name="BExY2GDPCZPVU0IQ6IJIB1YQQRQ6" localSheetId="4" hidden="1">#REF!</definedName>
    <definedName name="BExY2GDPCZPVU0IQ6IJIB1YQQRQ6" localSheetId="5" hidden="1">#REF!</definedName>
    <definedName name="BExY2GDPCZPVU0IQ6IJIB1YQQRQ6" hidden="1">#REF!</definedName>
    <definedName name="BExY2GTSZ3VA9TXLY7KW1LIAKJ61" localSheetId="4" hidden="1">#REF!</definedName>
    <definedName name="BExY2GTSZ3VA9TXLY7KW1LIAKJ61" localSheetId="5" hidden="1">#REF!</definedName>
    <definedName name="BExY2GTSZ3VA9TXLY7KW1LIAKJ61" hidden="1">#REF!</definedName>
    <definedName name="BExY2H4LV4INLFET24XNE1FUGSXP" localSheetId="4" hidden="1">#REF!</definedName>
    <definedName name="BExY2H4LV4INLFET24XNE1FUGSXP" localSheetId="5" hidden="1">#REF!</definedName>
    <definedName name="BExY2H4LV4INLFET24XNE1FUGSXP" hidden="1">#REF!</definedName>
    <definedName name="BExY2IXBR1SGYZH08T7QHKEFS8HA" localSheetId="4" hidden="1">#REF!</definedName>
    <definedName name="BExY2IXBR1SGYZH08T7QHKEFS8HA" localSheetId="5" hidden="1">#REF!</definedName>
    <definedName name="BExY2IXBR1SGYZH08T7QHKEFS8HA" hidden="1">#REF!</definedName>
    <definedName name="BExY2P7Y7WK5R8PQWMWRW9V4TL58" localSheetId="4" hidden="1">#REF!</definedName>
    <definedName name="BExY2P7Y7WK5R8PQWMWRW9V4TL58" localSheetId="5" hidden="1">#REF!</definedName>
    <definedName name="BExY2P7Y7WK5R8PQWMWRW9V4TL58" hidden="1">#REF!</definedName>
    <definedName name="BExY2Q4B5FUDA5VU4VRUHX327QN0" localSheetId="4" hidden="1">#REF!</definedName>
    <definedName name="BExY2Q4B5FUDA5VU4VRUHX327QN0" localSheetId="5" hidden="1">#REF!</definedName>
    <definedName name="BExY2Q4B5FUDA5VU4VRUHX327QN0" hidden="1">#REF!</definedName>
    <definedName name="BExY2UWXID9H1ZZT216IJ2W3T4R5" localSheetId="4" hidden="1">#REF!</definedName>
    <definedName name="BExY2UWXID9H1ZZT216IJ2W3T4R5" localSheetId="5" hidden="1">#REF!</definedName>
    <definedName name="BExY2UWXID9H1ZZT216IJ2W3T4R5" hidden="1">#REF!</definedName>
    <definedName name="BExY3BEDJM4RQA202MJY8RJM0FGU" localSheetId="4" hidden="1">#REF!</definedName>
    <definedName name="BExY3BEDJM4RQA202MJY8RJM0FGU" localSheetId="5" hidden="1">#REF!</definedName>
    <definedName name="BExY3BEDJM4RQA202MJY8RJM0FGU" hidden="1">#REF!</definedName>
    <definedName name="BExY3HOSK7YI364K15OX70AVR6F1" localSheetId="4" hidden="1">#REF!</definedName>
    <definedName name="BExY3HOSK7YI364K15OX70AVR6F1" localSheetId="5" hidden="1">#REF!</definedName>
    <definedName name="BExY3HOSK7YI364K15OX70AVR6F1" hidden="1">#REF!</definedName>
    <definedName name="BExY3T89AUR83SOAZZ3OMDEJDQ39" localSheetId="4" hidden="1">#REF!</definedName>
    <definedName name="BExY3T89AUR83SOAZZ3OMDEJDQ39" localSheetId="5" hidden="1">#REF!</definedName>
    <definedName name="BExY3T89AUR83SOAZZ3OMDEJDQ39" hidden="1">#REF!</definedName>
    <definedName name="BExY40KOAK8UPA3XIKC6WE4OLQAL" localSheetId="4" hidden="1">#REF!</definedName>
    <definedName name="BExY40KOAK8UPA3XIKC6WE4OLQAL" localSheetId="5" hidden="1">#REF!</definedName>
    <definedName name="BExY40KOAK8UPA3XIKC6WE4OLQAL" hidden="1">#REF!</definedName>
    <definedName name="BExY4MG771JQ84EMIVB6HQGGHZY7" localSheetId="4" hidden="1">#REF!</definedName>
    <definedName name="BExY4MG771JQ84EMIVB6HQGGHZY7" localSheetId="5" hidden="1">#REF!</definedName>
    <definedName name="BExY4MG771JQ84EMIVB6HQGGHZY7" hidden="1">#REF!</definedName>
    <definedName name="BExY4PWCSFB8P3J3TBQB2MD67263" localSheetId="4" hidden="1">#REF!</definedName>
    <definedName name="BExY4PWCSFB8P3J3TBQB2MD67263" localSheetId="5" hidden="1">#REF!</definedName>
    <definedName name="BExY4PWCSFB8P3J3TBQB2MD67263" hidden="1">#REF!</definedName>
    <definedName name="BExY4RZVZXZ35OZVEXTSWVVGE8XF" localSheetId="4" hidden="1">#REF!</definedName>
    <definedName name="BExY4RZVZXZ35OZVEXTSWVVGE8XF" localSheetId="5" hidden="1">#REF!</definedName>
    <definedName name="BExY4RZVZXZ35OZVEXTSWVVGE8XF" hidden="1">#REF!</definedName>
    <definedName name="BExY4RZW3KK11JLYBA4DWZ92M6LQ" localSheetId="4" hidden="1">#REF!</definedName>
    <definedName name="BExY4RZW3KK11JLYBA4DWZ92M6LQ" localSheetId="5" hidden="1">#REF!</definedName>
    <definedName name="BExY4RZW3KK11JLYBA4DWZ92M6LQ" hidden="1">#REF!</definedName>
    <definedName name="BExY4XOVTTNVZ577RLIEC7NZQFIX" localSheetId="4" hidden="1">#REF!</definedName>
    <definedName name="BExY4XOVTTNVZ577RLIEC7NZQFIX" localSheetId="5" hidden="1">#REF!</definedName>
    <definedName name="BExY4XOVTTNVZ577RLIEC7NZQFIX" hidden="1">#REF!</definedName>
    <definedName name="BExY50JAF5CG01GTHAUS7I4ZLUDC" localSheetId="4" hidden="1">#REF!</definedName>
    <definedName name="BExY50JAF5CG01GTHAUS7I4ZLUDC" localSheetId="5" hidden="1">#REF!</definedName>
    <definedName name="BExY50JAF5CG01GTHAUS7I4ZLUDC" hidden="1">#REF!</definedName>
    <definedName name="BExY53J6XUX9MQ87V5K1PHGLA5OZ" localSheetId="4" hidden="1">#REF!</definedName>
    <definedName name="BExY53J6XUX9MQ87V5K1PHGLA5OZ" localSheetId="5" hidden="1">#REF!</definedName>
    <definedName name="BExY53J6XUX9MQ87V5K1PHGLA5OZ" hidden="1">#REF!</definedName>
    <definedName name="BExY53J7EXFEOFTRNAHLK7IH3ACB" localSheetId="4" hidden="1">#REF!</definedName>
    <definedName name="BExY53J7EXFEOFTRNAHLK7IH3ACB" localSheetId="5" hidden="1">#REF!</definedName>
    <definedName name="BExY53J7EXFEOFTRNAHLK7IH3ACB" hidden="1">#REF!</definedName>
    <definedName name="BExY5515SJTJS3VM80M3YYR0WF37" localSheetId="4" hidden="1">#REF!</definedName>
    <definedName name="BExY5515SJTJS3VM80M3YYR0WF37" localSheetId="5" hidden="1">#REF!</definedName>
    <definedName name="BExY5515SJTJS3VM80M3YYR0WF37" hidden="1">#REF!</definedName>
    <definedName name="BExY5515WE39FQ3EG5QHG67V9C0O" localSheetId="4" hidden="1">#REF!</definedName>
    <definedName name="BExY5515WE39FQ3EG5QHG67V9C0O" localSheetId="5" hidden="1">#REF!</definedName>
    <definedName name="BExY5515WE39FQ3EG5QHG67V9C0O" hidden="1">#REF!</definedName>
    <definedName name="BExY5986WNAD8NFCPXC9TVLBU4FG" localSheetId="4" hidden="1">#REF!</definedName>
    <definedName name="BExY5986WNAD8NFCPXC9TVLBU4FG" localSheetId="5" hidden="1">#REF!</definedName>
    <definedName name="BExY5986WNAD8NFCPXC9TVLBU4FG" hidden="1">#REF!</definedName>
    <definedName name="BExY5DF9MS25IFNWGJ1YAS5MDN8R" localSheetId="4" hidden="1">#REF!</definedName>
    <definedName name="BExY5DF9MS25IFNWGJ1YAS5MDN8R" localSheetId="5" hidden="1">#REF!</definedName>
    <definedName name="BExY5DF9MS25IFNWGJ1YAS5MDN8R" hidden="1">#REF!</definedName>
    <definedName name="BExY5ERVGL3UM2MGT8LJ0XPKTZEK" localSheetId="4" hidden="1">#REF!</definedName>
    <definedName name="BExY5ERVGL3UM2MGT8LJ0XPKTZEK" localSheetId="5" hidden="1">#REF!</definedName>
    <definedName name="BExY5ERVGL3UM2MGT8LJ0XPKTZEK" hidden="1">#REF!</definedName>
    <definedName name="BExY5EX6NJFK8W754ZVZDN5DS04K" localSheetId="4" hidden="1">#REF!</definedName>
    <definedName name="BExY5EX6NJFK8W754ZVZDN5DS04K" localSheetId="5" hidden="1">#REF!</definedName>
    <definedName name="BExY5EX6NJFK8W754ZVZDN5DS04K" hidden="1">#REF!</definedName>
    <definedName name="BExY5S3XD1NJT109CV54IFOHVLQ6" localSheetId="4" hidden="1">#REF!</definedName>
    <definedName name="BExY5S3XD1NJT109CV54IFOHVLQ6" localSheetId="5" hidden="1">#REF!</definedName>
    <definedName name="BExY5S3XD1NJT109CV54IFOHVLQ6" hidden="1">#REF!</definedName>
    <definedName name="BExY5TB2VAI3GHKCPXMCVIOM8B8W" localSheetId="4" hidden="1">#REF!</definedName>
    <definedName name="BExY5TB2VAI3GHKCPXMCVIOM8B8W" localSheetId="5" hidden="1">#REF!</definedName>
    <definedName name="BExY5TB2VAI3GHKCPXMCVIOM8B8W" hidden="1">#REF!</definedName>
    <definedName name="BExY6KVS1MMZ2R34PGEFR2BMTU9W" localSheetId="4" hidden="1">#REF!</definedName>
    <definedName name="BExY6KVS1MMZ2R34PGEFR2BMTU9W" localSheetId="5" hidden="1">#REF!</definedName>
    <definedName name="BExY6KVS1MMZ2R34PGEFR2BMTU9W" hidden="1">#REF!</definedName>
    <definedName name="BExY6Q9YY7LW745GP7CYOGGSPHGE" localSheetId="4" hidden="1">#REF!</definedName>
    <definedName name="BExY6Q9YY7LW745GP7CYOGGSPHGE" localSheetId="5" hidden="1">#REF!</definedName>
    <definedName name="BExY6Q9YY7LW745GP7CYOGGSPHGE" hidden="1">#REF!</definedName>
    <definedName name="BExZIA3C8LKJTEH3MKQ57KJH5TA2" localSheetId="4" hidden="1">#REF!</definedName>
    <definedName name="BExZIA3C8LKJTEH3MKQ57KJH5TA2" localSheetId="5" hidden="1">#REF!</definedName>
    <definedName name="BExZIA3C8LKJTEH3MKQ57KJH5TA2" hidden="1">#REF!</definedName>
    <definedName name="BExZIIHH3QNQE3GFMHEE4UMHY6WQ" localSheetId="4" hidden="1">#REF!</definedName>
    <definedName name="BExZIIHH3QNQE3GFMHEE4UMHY6WQ" localSheetId="5" hidden="1">#REF!</definedName>
    <definedName name="BExZIIHH3QNQE3GFMHEE4UMHY6WQ" hidden="1">#REF!</definedName>
    <definedName name="BExZIRH59XWU9D7KAUQ3N5FQ6ZQU" localSheetId="4" hidden="1">#REF!</definedName>
    <definedName name="BExZIRH59XWU9D7KAUQ3N5FQ6ZQU" localSheetId="5" hidden="1">#REF!</definedName>
    <definedName name="BExZIRH59XWU9D7KAUQ3N5FQ6ZQU" hidden="1">#REF!</definedName>
    <definedName name="BExZIYO22G5UXOB42GDLYGVRJ6U7" localSheetId="4" hidden="1">#REF!</definedName>
    <definedName name="BExZIYO22G5UXOB42GDLYGVRJ6U7" localSheetId="5" hidden="1">#REF!</definedName>
    <definedName name="BExZIYO22G5UXOB42GDLYGVRJ6U7" hidden="1">#REF!</definedName>
    <definedName name="BExZJ7I9T8XU4MZRKJ1VVU76V2LZ" localSheetId="4" hidden="1">#REF!</definedName>
    <definedName name="BExZJ7I9T8XU4MZRKJ1VVU76V2LZ" localSheetId="5" hidden="1">#REF!</definedName>
    <definedName name="BExZJ7I9T8XU4MZRKJ1VVU76V2LZ" hidden="1">#REF!</definedName>
    <definedName name="BExZJCWI93DAGB0LYD3D3RXA5T1X" localSheetId="4" hidden="1">#REF!</definedName>
    <definedName name="BExZJCWI93DAGB0LYD3D3RXA5T1X" localSheetId="5" hidden="1">#REF!</definedName>
    <definedName name="BExZJCWI93DAGB0LYD3D3RXA5T1X" hidden="1">#REF!</definedName>
    <definedName name="BExZJG77BNPTTXPHBDO6JVBP267V" localSheetId="4" hidden="1">#REF!</definedName>
    <definedName name="BExZJG77BNPTTXPHBDO6JVBP267V" localSheetId="5" hidden="1">#REF!</definedName>
    <definedName name="BExZJG77BNPTTXPHBDO6JVBP267V" hidden="1">#REF!</definedName>
    <definedName name="BExZJMY170JCUU1RWASNZ1HJPRTA" localSheetId="4" hidden="1">#REF!</definedName>
    <definedName name="BExZJMY170JCUU1RWASNZ1HJPRTA" localSheetId="5" hidden="1">#REF!</definedName>
    <definedName name="BExZJMY170JCUU1RWASNZ1HJPRTA" hidden="1">#REF!</definedName>
    <definedName name="BExZJOQR77H0P4SUKVYACDCFBBXO" localSheetId="4" hidden="1">#REF!</definedName>
    <definedName name="BExZJOQR77H0P4SUKVYACDCFBBXO" localSheetId="5" hidden="1">#REF!</definedName>
    <definedName name="BExZJOQR77H0P4SUKVYACDCFBBXO" hidden="1">#REF!</definedName>
    <definedName name="BExZJS6RG34ODDY9HMZ0O34MEMSB" localSheetId="4" hidden="1">#REF!</definedName>
    <definedName name="BExZJS6RG34ODDY9HMZ0O34MEMSB" localSheetId="5" hidden="1">#REF!</definedName>
    <definedName name="BExZJS6RG34ODDY9HMZ0O34MEMSB" hidden="1">#REF!</definedName>
    <definedName name="BExZJTOQ0YP3Z6MU1Z3EQPWCQJAV" localSheetId="4" hidden="1">#REF!</definedName>
    <definedName name="BExZJTOQ0YP3Z6MU1Z3EQPWCQJAV" localSheetId="5" hidden="1">#REF!</definedName>
    <definedName name="BExZJTOQ0YP3Z6MU1Z3EQPWCQJAV" hidden="1">#REF!</definedName>
    <definedName name="BExZJXA66GVI2J3KFTXHYHM2MLFQ" localSheetId="4" hidden="1">#REF!</definedName>
    <definedName name="BExZJXA66GVI2J3KFTXHYHM2MLFQ" localSheetId="5" hidden="1">#REF!</definedName>
    <definedName name="BExZJXA66GVI2J3KFTXHYHM2MLFQ" hidden="1">#REF!</definedName>
    <definedName name="BExZK0FLA198EJ94QHWX96XGLB95" localSheetId="4" hidden="1">#REF!</definedName>
    <definedName name="BExZK0FLA198EJ94QHWX96XGLB95" localSheetId="5" hidden="1">#REF!</definedName>
    <definedName name="BExZK0FLA198EJ94QHWX96XGLB95" hidden="1">#REF!</definedName>
    <definedName name="BExZK28BCCZCJGD4172FUNAGUC1I" localSheetId="4" hidden="1">#REF!</definedName>
    <definedName name="BExZK28BCCZCJGD4172FUNAGUC1I" localSheetId="5" hidden="1">#REF!</definedName>
    <definedName name="BExZK28BCCZCJGD4172FUNAGUC1I" hidden="1">#REF!</definedName>
    <definedName name="BExZK34NR4BAD7HJAP7SQ926UQP3" localSheetId="4" hidden="1">#REF!</definedName>
    <definedName name="BExZK34NR4BAD7HJAP7SQ926UQP3" localSheetId="5" hidden="1">#REF!</definedName>
    <definedName name="BExZK34NR4BAD7HJAP7SQ926UQP3" hidden="1">#REF!</definedName>
    <definedName name="BExZK3FGPHH5H771U7D5XY7XBS6E" localSheetId="4" hidden="1">#REF!</definedName>
    <definedName name="BExZK3FGPHH5H771U7D5XY7XBS6E" localSheetId="5" hidden="1">#REF!</definedName>
    <definedName name="BExZK3FGPHH5H771U7D5XY7XBS6E" hidden="1">#REF!</definedName>
    <definedName name="BExZKG5XNKFLT5VIJGTGN1KRY9M1" localSheetId="4" hidden="1">#REF!</definedName>
    <definedName name="BExZKG5XNKFLT5VIJGTGN1KRY9M1" localSheetId="5" hidden="1">#REF!</definedName>
    <definedName name="BExZKG5XNKFLT5VIJGTGN1KRY9M1" hidden="1">#REF!</definedName>
    <definedName name="BExZKHYORG3O8C772XPFHM1N8T80" localSheetId="4" hidden="1">#REF!</definedName>
    <definedName name="BExZKHYORG3O8C772XPFHM1N8T80" localSheetId="5" hidden="1">#REF!</definedName>
    <definedName name="BExZKHYORG3O8C772XPFHM1N8T80" hidden="1">#REF!</definedName>
    <definedName name="BExZKJRF2IRR57DG9CLC7MSHWNNN" localSheetId="4" hidden="1">#REF!</definedName>
    <definedName name="BExZKJRF2IRR57DG9CLC7MSHWNNN" localSheetId="5" hidden="1">#REF!</definedName>
    <definedName name="BExZKJRF2IRR57DG9CLC7MSHWNNN" hidden="1">#REF!</definedName>
    <definedName name="BExZKV5GYXO0X760SBD9TWTIQHGI" localSheetId="4" hidden="1">#REF!</definedName>
    <definedName name="BExZKV5GYXO0X760SBD9TWTIQHGI" localSheetId="5" hidden="1">#REF!</definedName>
    <definedName name="BExZKV5GYXO0X760SBD9TWTIQHGI" hidden="1">#REF!</definedName>
    <definedName name="BExZKXUJFT2AT6IX3VNR84WD8J6O" localSheetId="4" hidden="1">#REF!</definedName>
    <definedName name="BExZKXUJFT2AT6IX3VNR84WD8J6O" localSheetId="5" hidden="1">#REF!</definedName>
    <definedName name="BExZKXUJFT2AT6IX3VNR84WD8J6O" hidden="1">#REF!</definedName>
    <definedName name="BExZL6E4YVXRUN7ZGF2BIGIXFR8K" localSheetId="4" hidden="1">#REF!</definedName>
    <definedName name="BExZL6E4YVXRUN7ZGF2BIGIXFR8K" localSheetId="5" hidden="1">#REF!</definedName>
    <definedName name="BExZL6E4YVXRUN7ZGF2BIGIXFR8K" hidden="1">#REF!</definedName>
    <definedName name="BExZLE6HTP4MI0C7JZBPGDRFSQHY" localSheetId="4" hidden="1">#REF!</definedName>
    <definedName name="BExZLE6HTP4MI0C7JZBPGDRFSQHY" localSheetId="5" hidden="1">#REF!</definedName>
    <definedName name="BExZLE6HTP4MI0C7JZBPGDRFSQHY" hidden="1">#REF!</definedName>
    <definedName name="BExZLGVLMKTPFXG42QYT0PO81G7F" localSheetId="4" hidden="1">#REF!</definedName>
    <definedName name="BExZLGVLMKTPFXG42QYT0PO81G7F" localSheetId="5" hidden="1">#REF!</definedName>
    <definedName name="BExZLGVLMKTPFXG42QYT0PO81G7F" hidden="1">#REF!</definedName>
    <definedName name="BExZLKMK7LRK14S09WLMH7MXSQXM" localSheetId="4" hidden="1">#REF!</definedName>
    <definedName name="BExZLKMK7LRK14S09WLMH7MXSQXM" localSheetId="5" hidden="1">#REF!</definedName>
    <definedName name="BExZLKMK7LRK14S09WLMH7MXSQXM" hidden="1">#REF!</definedName>
    <definedName name="BExZM7JVLG0W8EG5RBU915U3SKBY" localSheetId="4" hidden="1">#REF!</definedName>
    <definedName name="BExZM7JVLG0W8EG5RBU915U3SKBY" localSheetId="5" hidden="1">#REF!</definedName>
    <definedName name="BExZM7JVLG0W8EG5RBU915U3SKBY" hidden="1">#REF!</definedName>
    <definedName name="BExZM85FOVUFF110XMQ9O2ODSJUK" localSheetId="4" hidden="1">#REF!</definedName>
    <definedName name="BExZM85FOVUFF110XMQ9O2ODSJUK" localSheetId="5" hidden="1">#REF!</definedName>
    <definedName name="BExZM85FOVUFF110XMQ9O2ODSJUK" hidden="1">#REF!</definedName>
    <definedName name="BExZMF1MMTZ1TA14PZ8ASSU2CBSP" localSheetId="4" hidden="1">#REF!</definedName>
    <definedName name="BExZMF1MMTZ1TA14PZ8ASSU2CBSP" localSheetId="5" hidden="1">#REF!</definedName>
    <definedName name="BExZMF1MMTZ1TA14PZ8ASSU2CBSP" hidden="1">#REF!</definedName>
    <definedName name="BExZMKL5YQZD7F0FUCSVFGLPFK52" localSheetId="4" hidden="1">#REF!</definedName>
    <definedName name="BExZMKL5YQZD7F0FUCSVFGLPFK52" localSheetId="5" hidden="1">#REF!</definedName>
    <definedName name="BExZMKL5YQZD7F0FUCSVFGLPFK52" hidden="1">#REF!</definedName>
    <definedName name="BExZMOC3VNZALJM71X2T6FV91GTB" localSheetId="4" hidden="1">#REF!</definedName>
    <definedName name="BExZMOC3VNZALJM71X2T6FV91GTB" localSheetId="5" hidden="1">#REF!</definedName>
    <definedName name="BExZMOC3VNZALJM71X2T6FV91GTB" hidden="1">#REF!</definedName>
    <definedName name="BExZMRC0GXPSO9JOPK8FEZBDS80M" localSheetId="4" hidden="1">#REF!</definedName>
    <definedName name="BExZMRC0GXPSO9JOPK8FEZBDS80M" localSheetId="5" hidden="1">#REF!</definedName>
    <definedName name="BExZMRC0GXPSO9JOPK8FEZBDS80M" hidden="1">#REF!</definedName>
    <definedName name="BExZMVJ0ODX05Q2E8C4IZVAY7RGU" localSheetId="4" hidden="1">#REF!</definedName>
    <definedName name="BExZMVJ0ODX05Q2E8C4IZVAY7RGU" localSheetId="5" hidden="1">#REF!</definedName>
    <definedName name="BExZMVJ0ODX05Q2E8C4IZVAY7RGU" hidden="1">#REF!</definedName>
    <definedName name="BExZMXH39OB0I43XEL3K11U3G9PM" localSheetId="4" hidden="1">#REF!</definedName>
    <definedName name="BExZMXH39OB0I43XEL3K11U3G9PM" localSheetId="5" hidden="1">#REF!</definedName>
    <definedName name="BExZMXH39OB0I43XEL3K11U3G9PM" hidden="1">#REF!</definedName>
    <definedName name="BExZMZQ3RBKDHT5GLFNLS52OSJA0" localSheetId="4" hidden="1">#REF!</definedName>
    <definedName name="BExZMZQ3RBKDHT5GLFNLS52OSJA0" localSheetId="5" hidden="1">#REF!</definedName>
    <definedName name="BExZMZQ3RBKDHT5GLFNLS52OSJA0" hidden="1">#REF!</definedName>
    <definedName name="BExZN0MHIAUPB6G7US083VNAPOUO" localSheetId="4" hidden="1">#REF!</definedName>
    <definedName name="BExZN0MHIAUPB6G7US083VNAPOUO" localSheetId="5" hidden="1">#REF!</definedName>
    <definedName name="BExZN0MHIAUPB6G7US083VNAPOUO" hidden="1">#REF!</definedName>
    <definedName name="BExZN2F7Y2J2L2LN5WZRG949MS4A" localSheetId="4" hidden="1">#REF!</definedName>
    <definedName name="BExZN2F7Y2J2L2LN5WZRG949MS4A" localSheetId="5" hidden="1">#REF!</definedName>
    <definedName name="BExZN2F7Y2J2L2LN5WZRG949MS4A" hidden="1">#REF!</definedName>
    <definedName name="BExZN4TJVUGCFWL2CS28R36HN7S6" localSheetId="4" hidden="1">#REF!</definedName>
    <definedName name="BExZN4TJVUGCFWL2CS28R36HN7S6" localSheetId="5" hidden="1">#REF!</definedName>
    <definedName name="BExZN4TJVUGCFWL2CS28R36HN7S6" hidden="1">#REF!</definedName>
    <definedName name="BExZN6BHBBUIDVNQ8LMA86ZJ8SBU" localSheetId="4" hidden="1">#REF!</definedName>
    <definedName name="BExZN6BHBBUIDVNQ8LMA86ZJ8SBU" localSheetId="5" hidden="1">#REF!</definedName>
    <definedName name="BExZN6BHBBUIDVNQ8LMA86ZJ8SBU" hidden="1">#REF!</definedName>
    <definedName name="BExZN847WUWKRYTZWG9TCQZJS3OL" localSheetId="4" hidden="1">#REF!</definedName>
    <definedName name="BExZN847WUWKRYTZWG9TCQZJS3OL" localSheetId="5" hidden="1">#REF!</definedName>
    <definedName name="BExZN847WUWKRYTZWG9TCQZJS3OL" hidden="1">#REF!</definedName>
    <definedName name="BExZNEUW1MNCUTLJ4LWIW18J6TXS" localSheetId="4" hidden="1">#REF!</definedName>
    <definedName name="BExZNEUW1MNCUTLJ4LWIW18J6TXS" localSheetId="5" hidden="1">#REF!</definedName>
    <definedName name="BExZNEUW1MNCUTLJ4LWIW18J6TXS" hidden="1">#REF!</definedName>
    <definedName name="BExZNH3VISFF4NQI11BZDP5IQ7VG" localSheetId="4" hidden="1">#REF!</definedName>
    <definedName name="BExZNH3VISFF4NQI11BZDP5IQ7VG" localSheetId="5" hidden="1">#REF!</definedName>
    <definedName name="BExZNH3VISFF4NQI11BZDP5IQ7VG" hidden="1">#REF!</definedName>
    <definedName name="BExZNILV5N9PBKDZLALQEXXPJ2GZ" localSheetId="4" hidden="1">#REF!</definedName>
    <definedName name="BExZNILV5N9PBKDZLALQEXXPJ2GZ" localSheetId="5" hidden="1">#REF!</definedName>
    <definedName name="BExZNILV5N9PBKDZLALQEXXPJ2GZ" hidden="1">#REF!</definedName>
    <definedName name="BExZNJYCFYVMAOI62GB2BABK1ELE" localSheetId="4" hidden="1">#REF!</definedName>
    <definedName name="BExZNJYCFYVMAOI62GB2BABK1ELE" localSheetId="5" hidden="1">#REF!</definedName>
    <definedName name="BExZNJYCFYVMAOI62GB2BABK1ELE" hidden="1">#REF!</definedName>
    <definedName name="BExZNSCGGDV6CW77IZLFGQGTQJ5Q" localSheetId="4" hidden="1">#REF!</definedName>
    <definedName name="BExZNSCGGDV6CW77IZLFGQGTQJ5Q" localSheetId="5" hidden="1">#REF!</definedName>
    <definedName name="BExZNSCGGDV6CW77IZLFGQGTQJ5Q" hidden="1">#REF!</definedName>
    <definedName name="BExZNV707LIU6Z5H6QI6H67LHTI1" localSheetId="4" hidden="1">#REF!</definedName>
    <definedName name="BExZNV707LIU6Z5H6QI6H67LHTI1" localSheetId="5" hidden="1">#REF!</definedName>
    <definedName name="BExZNV707LIU6Z5H6QI6H67LHTI1" hidden="1">#REF!</definedName>
    <definedName name="BExZNVCBKB930QQ9QW7KSGOZ0V1M" localSheetId="4" hidden="1">#REF!</definedName>
    <definedName name="BExZNVCBKB930QQ9QW7KSGOZ0V1M" localSheetId="5" hidden="1">#REF!</definedName>
    <definedName name="BExZNVCBKB930QQ9QW7KSGOZ0V1M" hidden="1">#REF!</definedName>
    <definedName name="BExZNW8QJ18X0RSGFDWAE9ZSDX39" localSheetId="4" hidden="1">#REF!</definedName>
    <definedName name="BExZNW8QJ18X0RSGFDWAE9ZSDX39" localSheetId="5" hidden="1">#REF!</definedName>
    <definedName name="BExZNW8QJ18X0RSGFDWAE9ZSDX39" hidden="1">#REF!</definedName>
    <definedName name="BExZNZDWRS6Q40L8OCWFEIVI0A1O" localSheetId="4" hidden="1">#REF!</definedName>
    <definedName name="BExZNZDWRS6Q40L8OCWFEIVI0A1O" localSheetId="5" hidden="1">#REF!</definedName>
    <definedName name="BExZNZDWRS6Q40L8OCWFEIVI0A1O" hidden="1">#REF!</definedName>
    <definedName name="BExZOBO9NYLGVJQ31LVQ9XS2ZT4N" localSheetId="4" hidden="1">#REF!</definedName>
    <definedName name="BExZOBO9NYLGVJQ31LVQ9XS2ZT4N" localSheetId="5" hidden="1">#REF!</definedName>
    <definedName name="BExZOBO9NYLGVJQ31LVQ9XS2ZT4N" hidden="1">#REF!</definedName>
    <definedName name="BExZOETNB1CJ3Y2RKLI1ZK0S8Z6H" localSheetId="4" hidden="1">#REF!</definedName>
    <definedName name="BExZOETNB1CJ3Y2RKLI1ZK0S8Z6H" localSheetId="5" hidden="1">#REF!</definedName>
    <definedName name="BExZOETNB1CJ3Y2RKLI1ZK0S8Z6H" hidden="1">#REF!</definedName>
    <definedName name="BExZOF9R1MU69L6PO5PC7TBTE9G9" localSheetId="4" hidden="1">#REF!</definedName>
    <definedName name="BExZOF9R1MU69L6PO5PC7TBTE9G9" localSheetId="5" hidden="1">#REF!</definedName>
    <definedName name="BExZOF9R1MU69L6PO5PC7TBTE9G9" hidden="1">#REF!</definedName>
    <definedName name="BExZOL9K1RUXBTLZ6FJ65BIE9G5R" localSheetId="4" hidden="1">#REF!</definedName>
    <definedName name="BExZOL9K1RUXBTLZ6FJ65BIE9G5R" localSheetId="5" hidden="1">#REF!</definedName>
    <definedName name="BExZOL9K1RUXBTLZ6FJ65BIE9G5R" hidden="1">#REF!</definedName>
    <definedName name="BExZOREMVSK4E5VSWM838KHUB8AI" localSheetId="4" hidden="1">#REF!</definedName>
    <definedName name="BExZOREMVSK4E5VSWM838KHUB8AI" localSheetId="5" hidden="1">#REF!</definedName>
    <definedName name="BExZOREMVSK4E5VSWM838KHUB8AI" hidden="1">#REF!</definedName>
    <definedName name="BExZOVR745T5P1KS9NV2PXZPZVRG" localSheetId="4" hidden="1">#REF!</definedName>
    <definedName name="BExZOVR745T5P1KS9NV2PXZPZVRG" localSheetId="5" hidden="1">#REF!</definedName>
    <definedName name="BExZOVR745T5P1KS9NV2PXZPZVRG" hidden="1">#REF!</definedName>
    <definedName name="BExZOZSWGLSY2XYVRIS6VSNJDSGD" localSheetId="4" hidden="1">#REF!</definedName>
    <definedName name="BExZOZSWGLSY2XYVRIS6VSNJDSGD" localSheetId="5" hidden="1">#REF!</definedName>
    <definedName name="BExZOZSWGLSY2XYVRIS6VSNJDSGD" hidden="1">#REF!</definedName>
    <definedName name="BExZP7AIJKLM6C6CSUIIFAHFBNX2" localSheetId="4" hidden="1">#REF!</definedName>
    <definedName name="BExZP7AIJKLM6C6CSUIIFAHFBNX2" localSheetId="5" hidden="1">#REF!</definedName>
    <definedName name="BExZP7AIJKLM6C6CSUIIFAHFBNX2" hidden="1">#REF!</definedName>
    <definedName name="BExZPQ0XY507N8FJMVPKCTK8HC9H" localSheetId="4" hidden="1">#REF!</definedName>
    <definedName name="BExZPQ0XY507N8FJMVPKCTK8HC9H" localSheetId="5" hidden="1">#REF!</definedName>
    <definedName name="BExZPQ0XY507N8FJMVPKCTK8HC9H" hidden="1">#REF!</definedName>
    <definedName name="BExZPT0UWFAUYM11ETBX54NBI1PD" localSheetId="4" hidden="1">#REF!</definedName>
    <definedName name="BExZPT0UWFAUYM11ETBX54NBI1PD" localSheetId="5" hidden="1">#REF!</definedName>
    <definedName name="BExZPT0UWFAUYM11ETBX54NBI1PD" hidden="1">#REF!</definedName>
    <definedName name="BExZQ37OVBR25U32CO2YYVPZOMR5" localSheetId="4" hidden="1">#REF!</definedName>
    <definedName name="BExZQ37OVBR25U32CO2YYVPZOMR5" localSheetId="5" hidden="1">#REF!</definedName>
    <definedName name="BExZQ37OVBR25U32CO2YYVPZOMR5" hidden="1">#REF!</definedName>
    <definedName name="BExZQ3IHNAFF2HI20IH754T349LH" localSheetId="4" hidden="1">#REF!</definedName>
    <definedName name="BExZQ3IHNAFF2HI20IH754T349LH" localSheetId="5" hidden="1">#REF!</definedName>
    <definedName name="BExZQ3IHNAFF2HI20IH754T349LH" hidden="1">#REF!</definedName>
    <definedName name="BExZQ3NT7H06VO0AR48WHZULZB93" localSheetId="4" hidden="1">#REF!</definedName>
    <definedName name="BExZQ3NT7H06VO0AR48WHZULZB93" localSheetId="5" hidden="1">#REF!</definedName>
    <definedName name="BExZQ3NT7H06VO0AR48WHZULZB93" hidden="1">#REF!</definedName>
    <definedName name="BExZQ7PJU07SEJMDX18U9YVDC2GU" localSheetId="4" hidden="1">#REF!</definedName>
    <definedName name="BExZQ7PJU07SEJMDX18U9YVDC2GU" localSheetId="5" hidden="1">#REF!</definedName>
    <definedName name="BExZQ7PJU07SEJMDX18U9YVDC2GU" hidden="1">#REF!</definedName>
    <definedName name="BExZQIHTGHK7OOI2Y2PN3JYBY82I" localSheetId="4" hidden="1">#REF!</definedName>
    <definedName name="BExZQIHTGHK7OOI2Y2PN3JYBY82I" localSheetId="5" hidden="1">#REF!</definedName>
    <definedName name="BExZQIHTGHK7OOI2Y2PN3JYBY82I" hidden="1">#REF!</definedName>
    <definedName name="BExZQJJMGU5MHQOILGXGJPAQI5XI" localSheetId="4" hidden="1">#REF!</definedName>
    <definedName name="BExZQJJMGU5MHQOILGXGJPAQI5XI" localSheetId="5" hidden="1">#REF!</definedName>
    <definedName name="BExZQJJMGU5MHQOILGXGJPAQI5XI" hidden="1">#REF!</definedName>
    <definedName name="BExZQNQOI080YO1ADHPJGCG9R63F" localSheetId="4" hidden="1">#REF!</definedName>
    <definedName name="BExZQNQOI080YO1ADHPJGCG9R63F" localSheetId="5" hidden="1">#REF!</definedName>
    <definedName name="BExZQNQOI080YO1ADHPJGCG9R63F" hidden="1">#REF!</definedName>
    <definedName name="BExZQXBYEBN28QUH1KOVW6KKA5UM" localSheetId="4" hidden="1">#REF!</definedName>
    <definedName name="BExZQXBYEBN28QUH1KOVW6KKA5UM" localSheetId="5" hidden="1">#REF!</definedName>
    <definedName name="BExZQXBYEBN28QUH1KOVW6KKA5UM" hidden="1">#REF!</definedName>
    <definedName name="BExZQZKT146WEN8FTVZ7Y5TSB8L5" localSheetId="4" hidden="1">#REF!</definedName>
    <definedName name="BExZQZKT146WEN8FTVZ7Y5TSB8L5" localSheetId="5" hidden="1">#REF!</definedName>
    <definedName name="BExZQZKT146WEN8FTVZ7Y5TSB8L5" hidden="1">#REF!</definedName>
    <definedName name="BExZR12Y982N9EKLLP7Z52WQHXXF" localSheetId="4" hidden="1">#REF!</definedName>
    <definedName name="BExZR12Y982N9EKLLP7Z52WQHXXF" localSheetId="5" hidden="1">#REF!</definedName>
    <definedName name="BExZR12Y982N9EKLLP7Z52WQHXXF" hidden="1">#REF!</definedName>
    <definedName name="BExZR485AKBH93YZ08CMUC3WROED" localSheetId="4" hidden="1">#REF!</definedName>
    <definedName name="BExZR485AKBH93YZ08CMUC3WROED" localSheetId="5" hidden="1">#REF!</definedName>
    <definedName name="BExZR485AKBH93YZ08CMUC3WROED" hidden="1">#REF!</definedName>
    <definedName name="BExZR7TL98P2PPUVGIZYR5873DWW" localSheetId="4" hidden="1">#REF!</definedName>
    <definedName name="BExZR7TL98P2PPUVGIZYR5873DWW" localSheetId="5" hidden="1">#REF!</definedName>
    <definedName name="BExZR7TL98P2PPUVGIZYR5873DWW" hidden="1">#REF!</definedName>
    <definedName name="BExZRB9M8SJHCJ3R6G6N2FSC8JDL" localSheetId="4" hidden="1">#REF!</definedName>
    <definedName name="BExZRB9M8SJHCJ3R6G6N2FSC8JDL" localSheetId="5" hidden="1">#REF!</definedName>
    <definedName name="BExZRB9M8SJHCJ3R6G6N2FSC8JDL" hidden="1">#REF!</definedName>
    <definedName name="BExZRGD1603X5ACFALUUDKCD7X48" localSheetId="4" hidden="1">#REF!</definedName>
    <definedName name="BExZRGD1603X5ACFALUUDKCD7X48" localSheetId="5" hidden="1">#REF!</definedName>
    <definedName name="BExZRGD1603X5ACFALUUDKCD7X48" hidden="1">#REF!</definedName>
    <definedName name="BExZRP1X6UVLN1UOLHH5VF4STP1O" localSheetId="4" hidden="1">#REF!</definedName>
    <definedName name="BExZRP1X6UVLN1UOLHH5VF4STP1O" localSheetId="5" hidden="1">#REF!</definedName>
    <definedName name="BExZRP1X6UVLN1UOLHH5VF4STP1O" hidden="1">#REF!</definedName>
    <definedName name="BExZRQ930U6OCYNV00CH5I0Q4LPE" localSheetId="4" hidden="1">#REF!</definedName>
    <definedName name="BExZRQ930U6OCYNV00CH5I0Q4LPE" localSheetId="5" hidden="1">#REF!</definedName>
    <definedName name="BExZRQ930U6OCYNV00CH5I0Q4LPE" hidden="1">#REF!</definedName>
    <definedName name="BExZRVSS7LVKUWW3VM61WKHK4M49" localSheetId="4" hidden="1">#REF!</definedName>
    <definedName name="BExZRVSS7LVKUWW3VM61WKHK4M49" localSheetId="5" hidden="1">#REF!</definedName>
    <definedName name="BExZRVSS7LVKUWW3VM61WKHK4M49" hidden="1">#REF!</definedName>
    <definedName name="BExZRW8W514W8OZ72YBONYJ64GXF" localSheetId="4" hidden="1">#REF!</definedName>
    <definedName name="BExZRW8W514W8OZ72YBONYJ64GXF" localSheetId="5" hidden="1">#REF!</definedName>
    <definedName name="BExZRW8W514W8OZ72YBONYJ64GXF" hidden="1">#REF!</definedName>
    <definedName name="BExZRWJP2BUVFJPO8U8ATQEP0LZU" localSheetId="4" hidden="1">#REF!</definedName>
    <definedName name="BExZRWJP2BUVFJPO8U8ATQEP0LZU" localSheetId="5" hidden="1">#REF!</definedName>
    <definedName name="BExZRWJP2BUVFJPO8U8ATQEP0LZU" hidden="1">#REF!</definedName>
    <definedName name="BExZRXAKDKQ1K9GZ7R5F89HTIP5Y" localSheetId="4" hidden="1">'[15]10.08.5 - 2008 Capital - TDBU'!#REF!</definedName>
    <definedName name="BExZRXAKDKQ1K9GZ7R5F89HTIP5Y" localSheetId="5" hidden="1">'[15]10.08.5 - 2008 Capital - TDBU'!#REF!</definedName>
    <definedName name="BExZRXAKDKQ1K9GZ7R5F89HTIP5Y" hidden="1">'[15]10.08.5 - 2008 Capital - TDBU'!#REF!</definedName>
    <definedName name="BExZS2OY9JTSSP01ZQ6V2T2LO5R9" localSheetId="4" hidden="1">#REF!</definedName>
    <definedName name="BExZS2OY9JTSSP01ZQ6V2T2LO5R9" localSheetId="5" hidden="1">#REF!</definedName>
    <definedName name="BExZS2OY9JTSSP01ZQ6V2T2LO5R9" hidden="1">#REF!</definedName>
    <definedName name="BExZSI9USDLZAN8LI8M4YYQL24GZ" localSheetId="4" hidden="1">#REF!</definedName>
    <definedName name="BExZSI9USDLZAN8LI8M4YYQL24GZ" localSheetId="5" hidden="1">#REF!</definedName>
    <definedName name="BExZSI9USDLZAN8LI8M4YYQL24GZ" hidden="1">#REF!</definedName>
    <definedName name="BExZSM0TL3458X254CZLZZ3GBCNQ" localSheetId="4" hidden="1">#REF!</definedName>
    <definedName name="BExZSM0TL3458X254CZLZZ3GBCNQ" localSheetId="5" hidden="1">#REF!</definedName>
    <definedName name="BExZSM0TL3458X254CZLZZ3GBCNQ" hidden="1">#REF!</definedName>
    <definedName name="BExZSPX0YNISGS8SVTI69D6NC4IM" localSheetId="4" hidden="1">#REF!</definedName>
    <definedName name="BExZSPX0YNISGS8SVTI69D6NC4IM" localSheetId="5" hidden="1">#REF!</definedName>
    <definedName name="BExZSPX0YNISGS8SVTI69D6NC4IM" hidden="1">#REF!</definedName>
    <definedName name="BExZSS0LA2JY4ZLJ1Z5YCMLJJZCH" localSheetId="4" hidden="1">#REF!</definedName>
    <definedName name="BExZSS0LA2JY4ZLJ1Z5YCMLJJZCH" localSheetId="5" hidden="1">#REF!</definedName>
    <definedName name="BExZSS0LA2JY4ZLJ1Z5YCMLJJZCH" hidden="1">#REF!</definedName>
    <definedName name="BExZTAQV2QVSZY5Y3VCCWUBSBW9P" localSheetId="4" hidden="1">#REF!</definedName>
    <definedName name="BExZTAQV2QVSZY5Y3VCCWUBSBW9P" localSheetId="5" hidden="1">#REF!</definedName>
    <definedName name="BExZTAQV2QVSZY5Y3VCCWUBSBW9P" hidden="1">#REF!</definedName>
    <definedName name="BExZTBN9GZGBJ8KW4A2BZPUYXU1F" localSheetId="4" hidden="1">#REF!</definedName>
    <definedName name="BExZTBN9GZGBJ8KW4A2BZPUYXU1F" localSheetId="5" hidden="1">#REF!</definedName>
    <definedName name="BExZTBN9GZGBJ8KW4A2BZPUYXU1F" hidden="1">#REF!</definedName>
    <definedName name="BExZTHSI2FX56PWRSNX9H5EWTZFO" localSheetId="4" hidden="1">#REF!</definedName>
    <definedName name="BExZTHSI2FX56PWRSNX9H5EWTZFO" localSheetId="5" hidden="1">#REF!</definedName>
    <definedName name="BExZTHSI2FX56PWRSNX9H5EWTZFO" hidden="1">#REF!</definedName>
    <definedName name="BExZTI39Q2UFW9SVCC3Q73QVFBU8" localSheetId="4" hidden="1">#REF!</definedName>
    <definedName name="BExZTI39Q2UFW9SVCC3Q73QVFBU8" localSheetId="5" hidden="1">#REF!</definedName>
    <definedName name="BExZTI39Q2UFW9SVCC3Q73QVFBU8" hidden="1">#REF!</definedName>
    <definedName name="BExZTJL3HVBFY139H6CJHEQCT1EL" localSheetId="4" hidden="1">#REF!</definedName>
    <definedName name="BExZTJL3HVBFY139H6CJHEQCT1EL" localSheetId="5" hidden="1">#REF!</definedName>
    <definedName name="BExZTJL3HVBFY139H6CJHEQCT1EL" hidden="1">#REF!</definedName>
    <definedName name="BExZTLOL8OPABZI453E0KVNA1GJS" localSheetId="4" hidden="1">#REF!</definedName>
    <definedName name="BExZTLOL8OPABZI453E0KVNA1GJS" localSheetId="5" hidden="1">#REF!</definedName>
    <definedName name="BExZTLOL8OPABZI453E0KVNA1GJS" hidden="1">#REF!</definedName>
    <definedName name="BExZTT6J3X0TOX0ZY6YPLUVMCW9X" localSheetId="4" hidden="1">#REF!</definedName>
    <definedName name="BExZTT6J3X0TOX0ZY6YPLUVMCW9X" localSheetId="5" hidden="1">#REF!</definedName>
    <definedName name="BExZTT6J3X0TOX0ZY6YPLUVMCW9X" hidden="1">#REF!</definedName>
    <definedName name="BExZTW6ECBRA0BBITWBQ8R93RMCL" localSheetId="4" hidden="1">#REF!</definedName>
    <definedName name="BExZTW6ECBRA0BBITWBQ8R93RMCL" localSheetId="5" hidden="1">#REF!</definedName>
    <definedName name="BExZTW6ECBRA0BBITWBQ8R93RMCL" hidden="1">#REF!</definedName>
    <definedName name="BExZU2BHYAOKSCBM3C5014ZF6IXS" localSheetId="4" hidden="1">#REF!</definedName>
    <definedName name="BExZU2BHYAOKSCBM3C5014ZF6IXS" localSheetId="5" hidden="1">#REF!</definedName>
    <definedName name="BExZU2BHYAOKSCBM3C5014ZF6IXS" hidden="1">#REF!</definedName>
    <definedName name="BExZU2RMJTXOCS0ROPMYPE6WTD87" localSheetId="4" hidden="1">#REF!</definedName>
    <definedName name="BExZU2RMJTXOCS0ROPMYPE6WTD87" localSheetId="5" hidden="1">#REF!</definedName>
    <definedName name="BExZU2RMJTXOCS0ROPMYPE6WTD87" hidden="1">#REF!</definedName>
    <definedName name="BExZUF7G8FENTJKH9R1XUWXM6CWD" localSheetId="4" hidden="1">#REF!</definedName>
    <definedName name="BExZUF7G8FENTJKH9R1XUWXM6CWD" localSheetId="5" hidden="1">#REF!</definedName>
    <definedName name="BExZUF7G8FENTJKH9R1XUWXM6CWD" hidden="1">#REF!</definedName>
    <definedName name="BExZUNARUJBIZ08VCAV3GEVBIR3D" localSheetId="4" hidden="1">#REF!</definedName>
    <definedName name="BExZUNARUJBIZ08VCAV3GEVBIR3D" localSheetId="5" hidden="1">#REF!</definedName>
    <definedName name="BExZUNARUJBIZ08VCAV3GEVBIR3D" hidden="1">#REF!</definedName>
    <definedName name="BExZUSZT5496UMBP4LFSLTR1GVEW" localSheetId="4" hidden="1">#REF!</definedName>
    <definedName name="BExZUSZT5496UMBP4LFSLTR1GVEW" localSheetId="5" hidden="1">#REF!</definedName>
    <definedName name="BExZUSZT5496UMBP4LFSLTR1GVEW" hidden="1">#REF!</definedName>
    <definedName name="BExZUT54340I38GVCV79EL116WR0" localSheetId="4" hidden="1">#REF!</definedName>
    <definedName name="BExZUT54340I38GVCV79EL116WR0" localSheetId="5" hidden="1">#REF!</definedName>
    <definedName name="BExZUT54340I38GVCV79EL116WR0" hidden="1">#REF!</definedName>
    <definedName name="BExZUYDULCX65H9OZ9JHPBNKF3MI" localSheetId="4" hidden="1">#REF!</definedName>
    <definedName name="BExZUYDULCX65H9OZ9JHPBNKF3MI" localSheetId="5" hidden="1">#REF!</definedName>
    <definedName name="BExZUYDULCX65H9OZ9JHPBNKF3MI" hidden="1">#REF!</definedName>
    <definedName name="BExZV0192UZZ9JSP428VREBB1ZDY" localSheetId="4" hidden="1">#REF!</definedName>
    <definedName name="BExZV0192UZZ9JSP428VREBB1ZDY" localSheetId="5" hidden="1">#REF!</definedName>
    <definedName name="BExZV0192UZZ9JSP428VREBB1ZDY" hidden="1">#REF!</definedName>
    <definedName name="BExZV2QD5ZDK3AGDRULLA7JB46C3" localSheetId="4" hidden="1">#REF!</definedName>
    <definedName name="BExZV2QD5ZDK3AGDRULLA7JB46C3" localSheetId="5" hidden="1">#REF!</definedName>
    <definedName name="BExZV2QD5ZDK3AGDRULLA7JB46C3" hidden="1">#REF!</definedName>
    <definedName name="BExZV5FHALJ3O5Z9X9CYXRUGCC6O" localSheetId="4" hidden="1">#REF!</definedName>
    <definedName name="BExZV5FHALJ3O5Z9X9CYXRUGCC6O" localSheetId="5" hidden="1">#REF!</definedName>
    <definedName name="BExZV5FHALJ3O5Z9X9CYXRUGCC6O" hidden="1">#REF!</definedName>
    <definedName name="BExZVBQ29OM0V8XAL3HL0JIM0MMU" localSheetId="4" hidden="1">#REF!</definedName>
    <definedName name="BExZVBQ29OM0V8XAL3HL0JIM0MMU" localSheetId="5" hidden="1">#REF!</definedName>
    <definedName name="BExZVBQ29OM0V8XAL3HL0JIM0MMU" hidden="1">#REF!</definedName>
    <definedName name="BExZVEPYS6HYXG8RN9GMWZTHDEMK" localSheetId="4" hidden="1">#REF!</definedName>
    <definedName name="BExZVEPYS6HYXG8RN9GMWZTHDEMK" localSheetId="5" hidden="1">#REF!</definedName>
    <definedName name="BExZVEPYS6HYXG8RN9GMWZTHDEMK" hidden="1">#REF!</definedName>
    <definedName name="BExZVLM4T9ORS4ZWHME46U4Q103C" localSheetId="4" hidden="1">#REF!</definedName>
    <definedName name="BExZVLM4T9ORS4ZWHME46U4Q103C" localSheetId="5" hidden="1">#REF!</definedName>
    <definedName name="BExZVLM4T9ORS4ZWHME46U4Q103C" hidden="1">#REF!</definedName>
    <definedName name="BExZVM7OZWPPRH5YQW50EYMMIW1A" localSheetId="4" hidden="1">#REF!</definedName>
    <definedName name="BExZVM7OZWPPRH5YQW50EYMMIW1A" localSheetId="5" hidden="1">#REF!</definedName>
    <definedName name="BExZVM7OZWPPRH5YQW50EYMMIW1A" hidden="1">#REF!</definedName>
    <definedName name="BExZVPYGX2C5OSHMZ6F0KBKZ6B1S" localSheetId="4" hidden="1">#REF!</definedName>
    <definedName name="BExZVPYGX2C5OSHMZ6F0KBKZ6B1S" localSheetId="5" hidden="1">#REF!</definedName>
    <definedName name="BExZVPYGX2C5OSHMZ6F0KBKZ6B1S" hidden="1">#REF!</definedName>
    <definedName name="BExZW5UARC8W9AQNLJX2I5WQWS5F" localSheetId="4" hidden="1">#REF!</definedName>
    <definedName name="BExZW5UARC8W9AQNLJX2I5WQWS5F" localSheetId="5" hidden="1">#REF!</definedName>
    <definedName name="BExZW5UARC8W9AQNLJX2I5WQWS5F" hidden="1">#REF!</definedName>
    <definedName name="BExZW7HRGN6A9YS41KI2B2UUMJ7X" localSheetId="4" hidden="1">#REF!</definedName>
    <definedName name="BExZW7HRGN6A9YS41KI2B2UUMJ7X" localSheetId="5" hidden="1">#REF!</definedName>
    <definedName name="BExZW7HRGN6A9YS41KI2B2UUMJ7X" hidden="1">#REF!</definedName>
    <definedName name="BExZW8ZPNV43UXGOT98FDNIBQHZY" localSheetId="4" hidden="1">#REF!</definedName>
    <definedName name="BExZW8ZPNV43UXGOT98FDNIBQHZY" localSheetId="5" hidden="1">#REF!</definedName>
    <definedName name="BExZW8ZPNV43UXGOT98FDNIBQHZY" hidden="1">#REF!</definedName>
    <definedName name="BExZWKZ5N3RDXU8MZ8HQVYYD8O0F" localSheetId="4" hidden="1">#REF!</definedName>
    <definedName name="BExZWKZ5N3RDXU8MZ8HQVYYD8O0F" localSheetId="5" hidden="1">#REF!</definedName>
    <definedName name="BExZWKZ5N3RDXU8MZ8HQVYYD8O0F" hidden="1">#REF!</definedName>
    <definedName name="BExZWSMC9T48W74GFGQCIUJ8ZPP3" localSheetId="4" hidden="1">#REF!</definedName>
    <definedName name="BExZWSMC9T48W74GFGQCIUJ8ZPP3" localSheetId="5" hidden="1">#REF!</definedName>
    <definedName name="BExZWSMC9T48W74GFGQCIUJ8ZPP3" hidden="1">#REF!</definedName>
    <definedName name="BExZWUF2V4HY3HI8JN9ZVPRWK1H3" localSheetId="4" hidden="1">#REF!</definedName>
    <definedName name="BExZWUF2V4HY3HI8JN9ZVPRWK1H3" localSheetId="5" hidden="1">#REF!</definedName>
    <definedName name="BExZWUF2V4HY3HI8JN9ZVPRWK1H3" hidden="1">#REF!</definedName>
    <definedName name="BExZWX45URTK9KYDJHEXL1OTZ833" localSheetId="4" hidden="1">#REF!</definedName>
    <definedName name="BExZWX45URTK9KYDJHEXL1OTZ833" localSheetId="5" hidden="1">#REF!</definedName>
    <definedName name="BExZWX45URTK9KYDJHEXL1OTZ833" hidden="1">#REF!</definedName>
    <definedName name="BExZWYRG26HN53ZPZ5ERJKTS6RJ1" localSheetId="4" hidden="1">#REF!</definedName>
    <definedName name="BExZWYRG26HN53ZPZ5ERJKTS6RJ1" localSheetId="5" hidden="1">#REF!</definedName>
    <definedName name="BExZWYRG26HN53ZPZ5ERJKTS6RJ1" hidden="1">#REF!</definedName>
    <definedName name="BExZX0EWQEZO86WDAD9A4EAEZ012" localSheetId="4" hidden="1">#REF!</definedName>
    <definedName name="BExZX0EWQEZO86WDAD9A4EAEZ012" localSheetId="5" hidden="1">#REF!</definedName>
    <definedName name="BExZX0EWQEZO86WDAD9A4EAEZ012" hidden="1">#REF!</definedName>
    <definedName name="BExZX2T6ZT2DZLYSDJJBPVIT5OK2" localSheetId="4" hidden="1">#REF!</definedName>
    <definedName name="BExZX2T6ZT2DZLYSDJJBPVIT5OK2" localSheetId="5" hidden="1">#REF!</definedName>
    <definedName name="BExZX2T6ZT2DZLYSDJJBPVIT5OK2" hidden="1">#REF!</definedName>
    <definedName name="BExZXD01YCC2UKH6829EC0LCWB3B" localSheetId="4" hidden="1">#REF!</definedName>
    <definedName name="BExZXD01YCC2UKH6829EC0LCWB3B" localSheetId="5" hidden="1">#REF!</definedName>
    <definedName name="BExZXD01YCC2UKH6829EC0LCWB3B" hidden="1">#REF!</definedName>
    <definedName name="BExZXK6UA4ZV3XPC2N2NRSI4ZR6H" localSheetId="4" hidden="1">#REF!</definedName>
    <definedName name="BExZXK6UA4ZV3XPC2N2NRSI4ZR6H" localSheetId="5" hidden="1">#REF!</definedName>
    <definedName name="BExZXK6UA4ZV3XPC2N2NRSI4ZR6H" hidden="1">#REF!</definedName>
    <definedName name="BExZXOJDELULNLEH7WG0OYJT0NJ4" localSheetId="4" hidden="1">#REF!</definedName>
    <definedName name="BExZXOJDELULNLEH7WG0OYJT0NJ4" localSheetId="5" hidden="1">#REF!</definedName>
    <definedName name="BExZXOJDELULNLEH7WG0OYJT0NJ4" hidden="1">#REF!</definedName>
    <definedName name="BExZXOOTRNUK8LGEAZ8ZCFW9KXQ1" localSheetId="4" hidden="1">#REF!</definedName>
    <definedName name="BExZXOOTRNUK8LGEAZ8ZCFW9KXQ1" localSheetId="5" hidden="1">#REF!</definedName>
    <definedName name="BExZXOOTRNUK8LGEAZ8ZCFW9KXQ1" hidden="1">#REF!</definedName>
    <definedName name="BExZXT6JOXNKEDU23DKL8XZAJZIH" localSheetId="4" hidden="1">#REF!</definedName>
    <definedName name="BExZXT6JOXNKEDU23DKL8XZAJZIH" localSheetId="5" hidden="1">#REF!</definedName>
    <definedName name="BExZXT6JOXNKEDU23DKL8XZAJZIH" hidden="1">#REF!</definedName>
    <definedName name="BExZXUTYW1HWEEZ1LIX4OQWC7HL1" localSheetId="4" hidden="1">#REF!</definedName>
    <definedName name="BExZXUTYW1HWEEZ1LIX4OQWC7HL1" localSheetId="5" hidden="1">#REF!</definedName>
    <definedName name="BExZXUTYW1HWEEZ1LIX4OQWC7HL1" hidden="1">#REF!</definedName>
    <definedName name="BExZXY4NKQL9QD76YMQJ15U1C2G8" localSheetId="4" hidden="1">#REF!</definedName>
    <definedName name="BExZXY4NKQL9QD76YMQJ15U1C2G8" localSheetId="5" hidden="1">#REF!</definedName>
    <definedName name="BExZXY4NKQL9QD76YMQJ15U1C2G8" hidden="1">#REF!</definedName>
    <definedName name="BExZXYQ7U5G08FQGUIGYT14QCBOF" localSheetId="4" hidden="1">#REF!</definedName>
    <definedName name="BExZXYQ7U5G08FQGUIGYT14QCBOF" localSheetId="5" hidden="1">#REF!</definedName>
    <definedName name="BExZXYQ7U5G08FQGUIGYT14QCBOF" hidden="1">#REF!</definedName>
    <definedName name="BExZY02V77YJBMODJSWZOYCMPS5X" localSheetId="4" hidden="1">#REF!</definedName>
    <definedName name="BExZY02V77YJBMODJSWZOYCMPS5X" localSheetId="5" hidden="1">#REF!</definedName>
    <definedName name="BExZY02V77YJBMODJSWZOYCMPS5X" hidden="1">#REF!</definedName>
    <definedName name="BExZY49QRZIR6CA41LFA9LM6EULU" localSheetId="4" hidden="1">#REF!</definedName>
    <definedName name="BExZY49QRZIR6CA41LFA9LM6EULU" localSheetId="5" hidden="1">#REF!</definedName>
    <definedName name="BExZY49QRZIR6CA41LFA9LM6EULU" hidden="1">#REF!</definedName>
    <definedName name="BExZYB62GGL1SOZY9U68AATTICHU" localSheetId="4" hidden="1">#REF!</definedName>
    <definedName name="BExZYB62GGL1SOZY9U68AATTICHU" localSheetId="5" hidden="1">#REF!</definedName>
    <definedName name="BExZYB62GGL1SOZY9U68AATTICHU" hidden="1">#REF!</definedName>
    <definedName name="BExZYBBCV1AW9XEIT73TO2286ETP" localSheetId="4" hidden="1">#REF!</definedName>
    <definedName name="BExZYBBCV1AW9XEIT73TO2286ETP" localSheetId="5" hidden="1">#REF!</definedName>
    <definedName name="BExZYBBCV1AW9XEIT73TO2286ETP" hidden="1">#REF!</definedName>
    <definedName name="BExZYF262HRLEVP6L4KINWX6HBYI" localSheetId="4" hidden="1">#REF!</definedName>
    <definedName name="BExZYF262HRLEVP6L4KINWX6HBYI" localSheetId="5" hidden="1">#REF!</definedName>
    <definedName name="BExZYF262HRLEVP6L4KINWX6HBYI" hidden="1">#REF!</definedName>
    <definedName name="BExZZ2FQA9A8C7CJKMEFQ9VPSLCE" localSheetId="4" hidden="1">#REF!</definedName>
    <definedName name="BExZZ2FQA9A8C7CJKMEFQ9VPSLCE" localSheetId="5" hidden="1">#REF!</definedName>
    <definedName name="BExZZ2FQA9A8C7CJKMEFQ9VPSLCE" hidden="1">#REF!</definedName>
    <definedName name="BExZZCHAVHW8C2H649KRGVQ0WVRT" localSheetId="4" hidden="1">#REF!</definedName>
    <definedName name="BExZZCHAVHW8C2H649KRGVQ0WVRT" localSheetId="5" hidden="1">#REF!</definedName>
    <definedName name="BExZZCHAVHW8C2H649KRGVQ0WVRT" hidden="1">#REF!</definedName>
    <definedName name="BExZZGIVJRHKETRE8HACEQE30128" localSheetId="4" hidden="1">#REF!</definedName>
    <definedName name="BExZZGIVJRHKETRE8HACEQE30128" localSheetId="5" hidden="1">#REF!</definedName>
    <definedName name="BExZZGIVJRHKETRE8HACEQE30128" hidden="1">#REF!</definedName>
    <definedName name="BExZZTK54OTLF2YB68BHGOS27GEN" localSheetId="4" hidden="1">#REF!</definedName>
    <definedName name="BExZZTK54OTLF2YB68BHGOS27GEN" localSheetId="5" hidden="1">#REF!</definedName>
    <definedName name="BExZZTK54OTLF2YB68BHGOS27GEN" hidden="1">#REF!</definedName>
    <definedName name="BExZZXB3JQQG4SIZS4MRU6NNW7HI" localSheetId="4" hidden="1">#REF!</definedName>
    <definedName name="BExZZXB3JQQG4SIZS4MRU6NNW7HI" localSheetId="5" hidden="1">#REF!</definedName>
    <definedName name="BExZZXB3JQQG4SIZS4MRU6NNW7HI" hidden="1">#REF!</definedName>
    <definedName name="BExZZZEMIIFKMLLV4DJKX5TB9R5V" localSheetId="4" hidden="1">#REF!</definedName>
    <definedName name="BExZZZEMIIFKMLLV4DJKX5TB9R5V" localSheetId="5" hidden="1">#REF!</definedName>
    <definedName name="BExZZZEMIIFKMLLV4DJKX5TB9R5V" hidden="1">#REF!</definedName>
    <definedName name="can" localSheetId="4" hidden="1">{#N/A,#N/A,FALSE,"O&amp;M by processes";#N/A,#N/A,FALSE,"Elec Act vs Bud";#N/A,#N/A,FALSE,"G&amp;A";#N/A,#N/A,FALSE,"BGS";#N/A,#N/A,FALSE,"Res Cost"}</definedName>
    <definedName name="can" localSheetId="5" hidden="1">{#N/A,#N/A,FALSE,"O&amp;M by processes";#N/A,#N/A,FALSE,"Elec Act vs Bud";#N/A,#N/A,FALSE,"G&amp;A";#N/A,#N/A,FALSE,"BGS";#N/A,#N/A,FALSE,"Res Cost"}</definedName>
    <definedName name="can" hidden="1">{#N/A,#N/A,FALSE,"O&amp;M by processes";#N/A,#N/A,FALSE,"Elec Act vs Bud";#N/A,#N/A,FALSE,"G&amp;A";#N/A,#N/A,FALSE,"BGS";#N/A,#N/A,FALSE,"Res Cost"}</definedName>
    <definedName name="cbcvbcv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bcvbcv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BWorkbookPriority" hidden="1">-250256570</definedName>
    <definedName name="ccbbcvbc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cbbcvbc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ccc" localSheetId="4" hidden="1">{#N/A,#N/A,FALSE,"O&amp;M by processes";#N/A,#N/A,FALSE,"Elec Act vs Bud";#N/A,#N/A,FALSE,"G&amp;A";#N/A,#N/A,FALSE,"BGS";#N/A,#N/A,FALSE,"Res Cost"}</definedName>
    <definedName name="cccc" localSheetId="5" hidden="1">{#N/A,#N/A,FALSE,"O&amp;M by processes";#N/A,#N/A,FALSE,"Elec Act vs Bud";#N/A,#N/A,FALSE,"G&amp;A";#N/A,#N/A,FALSE,"BGS";#N/A,#N/A,FALSE,"Res Cost"}</definedName>
    <definedName name="cccc" hidden="1">{#N/A,#N/A,FALSE,"O&amp;M by processes";#N/A,#N/A,FALSE,"Elec Act vs Bud";#N/A,#N/A,FALSE,"G&amp;A";#N/A,#N/A,FALSE,"BGS";#N/A,#N/A,FALSE,"Res Cost"}</definedName>
    <definedName name="cleanup" localSheetId="4" hidden="1">{#N/A,#N/A,TRUE,"TAXPROV";#N/A,#N/A,TRUE,"FLOWTHRU";#N/A,#N/A,TRUE,"SCHEDULE M'S";#N/A,#N/A,TRUE,"PLANT M'S";#N/A,#N/A,TRUE,"TAXJE"}</definedName>
    <definedName name="cleanup" localSheetId="5" hidden="1">{#N/A,#N/A,TRUE,"TAXPROV";#N/A,#N/A,TRUE,"FLOWTHRU";#N/A,#N/A,TRUE,"SCHEDULE M'S";#N/A,#N/A,TRUE,"PLANT M'S";#N/A,#N/A,TRUE,"TAXJE"}</definedName>
    <definedName name="cleanup" hidden="1">{#N/A,#N/A,TRUE,"TAXPROV";#N/A,#N/A,TRUE,"FLOWTHRU";#N/A,#N/A,TRUE,"SCHEDULE M'S";#N/A,#N/A,TRUE,"PLANT M'S";#N/A,#N/A,TRUE,"TAXJE"}</definedName>
    <definedName name="Consolid" localSheetId="4" hidden="1">{#N/A,#N/A,FALSE,"O&amp;M by processes";#N/A,#N/A,FALSE,"Elec Act vs Bud";#N/A,#N/A,FALSE,"G&amp;A";#N/A,#N/A,FALSE,"BGS";#N/A,#N/A,FALSE,"Res Cost"}</definedName>
    <definedName name="Consolid" localSheetId="5" hidden="1">{#N/A,#N/A,FALSE,"O&amp;M by processes";#N/A,#N/A,FALSE,"Elec Act vs Bud";#N/A,#N/A,FALSE,"G&amp;A";#N/A,#N/A,FALSE,"BGS";#N/A,#N/A,FALSE,"Res Cost"}</definedName>
    <definedName name="Consolid" hidden="1">{#N/A,#N/A,FALSE,"O&amp;M by processes";#N/A,#N/A,FALSE,"Elec Act vs Bud";#N/A,#N/A,FALSE,"G&amp;A";#N/A,#N/A,FALSE,"BGS";#N/A,#N/A,FALSE,"Res Cost"}</definedName>
    <definedName name="Consolidated" localSheetId="4" hidden="1">{#N/A,#N/A,FALSE,"O&amp;M by processes";#N/A,#N/A,FALSE,"Elec Act vs Bud";#N/A,#N/A,FALSE,"G&amp;A";#N/A,#N/A,FALSE,"BGS";#N/A,#N/A,FALSE,"Res Cost"}</definedName>
    <definedName name="Consolidated" localSheetId="5" hidden="1">{#N/A,#N/A,FALSE,"O&amp;M by processes";#N/A,#N/A,FALSE,"Elec Act vs Bud";#N/A,#N/A,FALSE,"G&amp;A";#N/A,#N/A,FALSE,"BGS";#N/A,#N/A,FALSE,"Res Cost"}</definedName>
    <definedName name="Consolidated" hidden="1">{#N/A,#N/A,FALSE,"O&amp;M by processes";#N/A,#N/A,FALSE,"Elec Act vs Bud";#N/A,#N/A,FALSE,"G&amp;A";#N/A,#N/A,FALSE,"BGS";#N/A,#N/A,FALSE,"Res Cost"}</definedName>
    <definedName name="copy2" localSheetId="4" hidden="1">#REF!</definedName>
    <definedName name="copy2" localSheetId="5" hidden="1">#REF!</definedName>
    <definedName name="copy2" hidden="1">#REF!</definedName>
    <definedName name="copy3" localSheetId="4" hidden="1">#REF!</definedName>
    <definedName name="copy3" localSheetId="5" hidden="1">#REF!</definedName>
    <definedName name="copy3" hidden="1">#REF!</definedName>
    <definedName name="CWIP" localSheetId="4" hidden="1">{#N/A,#N/A,FALSE,"Sheet1"}</definedName>
    <definedName name="CWIP" localSheetId="5" hidden="1">{#N/A,#N/A,FALSE,"Sheet1"}</definedName>
    <definedName name="CWIP" hidden="1">{#N/A,#N/A,FALSE,"Sheet1"}</definedName>
    <definedName name="da" localSheetId="4" hidden="1">{#N/A,#N/A,FALSE,"O&amp;M by processes";#N/A,#N/A,FALSE,"Elec Act vs Bud";#N/A,#N/A,FALSE,"G&amp;A";#N/A,#N/A,FALSE,"BGS";#N/A,#N/A,FALSE,"Res Cost"}</definedName>
    <definedName name="da" localSheetId="5" hidden="1">{#N/A,#N/A,FALSE,"O&amp;M by processes";#N/A,#N/A,FALSE,"Elec Act vs Bud";#N/A,#N/A,FALSE,"G&amp;A";#N/A,#N/A,FALSE,"BGS";#N/A,#N/A,FALSE,"Res Cost"}</definedName>
    <definedName name="da" hidden="1">{#N/A,#N/A,FALSE,"O&amp;M by processes";#N/A,#N/A,FALSE,"Elec Act vs Bud";#N/A,#N/A,FALSE,"G&amp;A";#N/A,#N/A,FALSE,"BGS";#N/A,#N/A,FALSE,"Res Cost"}</definedName>
    <definedName name="dada" localSheetId="4" hidden="1">{#N/A,#N/A,FALSE,"O&amp;M by processes";#N/A,#N/A,FALSE,"Elec Act vs Bud";#N/A,#N/A,FALSE,"G&amp;A";#N/A,#N/A,FALSE,"BGS";#N/A,#N/A,FALSE,"Res Cost"}</definedName>
    <definedName name="dada" localSheetId="5" hidden="1">{#N/A,#N/A,FALSE,"O&amp;M by processes";#N/A,#N/A,FALSE,"Elec Act vs Bud";#N/A,#N/A,FALSE,"G&amp;A";#N/A,#N/A,FALSE,"BGS";#N/A,#N/A,FALSE,"Res Cost"}</definedName>
    <definedName name="dada" hidden="1">{#N/A,#N/A,FALSE,"O&amp;M by processes";#N/A,#N/A,FALSE,"Elec Act vs Bud";#N/A,#N/A,FALSE,"G&amp;A";#N/A,#N/A,FALSE,"BGS";#N/A,#N/A,FALSE,"Res Cost"}</definedName>
    <definedName name="DASDD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ASDD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fsa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fsa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asdfsdfZX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asdfsdfZX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dsfs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dsfs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sasdfasdfsdfasdfasd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sasdfasdfsdfasdfasd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skdlss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skdlss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dred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dred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eee" localSheetId="4" hidden="1">{#N/A,#N/A,FALSE,"O&amp;M by processes";#N/A,#N/A,FALSE,"Elec Act vs Bud";#N/A,#N/A,FALSE,"G&amp;A";#N/A,#N/A,FALSE,"BGS";#N/A,#N/A,FALSE,"Res Cost"}</definedName>
    <definedName name="eeee" localSheetId="5" hidden="1">{#N/A,#N/A,FALSE,"O&amp;M by processes";#N/A,#N/A,FALSE,"Elec Act vs Bud";#N/A,#N/A,FALSE,"G&amp;A";#N/A,#N/A,FALSE,"BGS";#N/A,#N/A,FALSE,"Res Cost"}</definedName>
    <definedName name="eeee" hidden="1">{#N/A,#N/A,FALSE,"O&amp;M by processes";#N/A,#N/A,FALSE,"Elec Act vs Bud";#N/A,#N/A,FALSE,"G&amp;A";#N/A,#N/A,FALSE,"BGS";#N/A,#N/A,FALSE,"Res Cost"}</definedName>
    <definedName name="EV__ALLOWSTOPEXPAND__" hidden="1">1</definedName>
    <definedName name="EV__CVPARAMS__" hidden="1">"Trend!$B$17:$C$38;"</definedName>
    <definedName name="EV__DECIMALSYMBOL__" hidden="1">"."</definedName>
    <definedName name="EV__EVCOM_OPTIONS__" hidden="1">10</definedName>
    <definedName name="EV__EXPOPTIONS__" hidden="1">0</definedName>
    <definedName name="EV__LASTREFTIME__" hidden="1">40997.505162037</definedName>
    <definedName name="EV__LOCKEDCVW__ACTIVITY_SYSTEM" hidden="1">"ALL_MANAGED,ALL_ACTIVITY,ALL_PROJECT,ALL_PROJTYPE,ACTUAL,ALL_SYSTEM,2005.TOTAL,NUC,PERIODIC,"</definedName>
    <definedName name="EV__LOCKEDCVW__BGE_FP" hidden="1">"INCOMESTATEMENT,ACTUAL,ALL_COMPANIES,TOTALADJ,2002.TOTAL,PERIODIC,"</definedName>
    <definedName name="EV__LOCKEDCVW__CAPITAL" hidden="1">"ACTUAL,MAJOR_CATEGORY,FACTORS,TOTAL_PORTFOLIO,2002.TOTAL,PERIODIC,"</definedName>
    <definedName name="EV__LOCKEDCVW__CGG_PLANNING" hidden="1">"ALL_MANAGED,ALL_CONSOLIDATEDCC,1009,ALL_PAEXP,ALL_PROJECT,ACTUAL,ALL_SYSTEM,2006.TOTAL,ALL_UNIT,PERIODIC,"</definedName>
    <definedName name="EV__LOCKEDCVW__CGG_PLANNING_RPT" hidden="1">"ROLLUP_MANAGED15,ALL_BASENONBASE,ALL_CEFUNCTION,ALL_CONSOLIDATEDCC,ALL_OUTNONOUT,1003,ALL_PAEXP,ALL_PROJECT,ALL_PROJSUBTYPE,ACTUAL,ALL_SYSTEM,2006.NOV,ALL_UNIT,PERIODIC,"</definedName>
    <definedName name="EV__LOCKEDCVW__CGGIR" hidden="1">"ALL_MANAGED,ALL_ACTIVITY,ALL_BASENONBASE,ALL_CONSOLIDATEDCC,ALL_FUELTYP,ALL_INTCO,ALL_INTERCOMPANY,ALL_LEGAL,ALL_MARKET,ALL_OUTNONOUT,1003,ALL_PAEXP,ALL_PRODUCTCAT,ALL_PROJECT,ALL_PROJSUBTYPE,ALL_PROJTYPE,ACTUAL,ALL_SYSTEM,2005.TOTAL,ALL_UNIT,PERIODIC,"</definedName>
    <definedName name="EV__LOCKEDCVW__CGGIR_RPT" hidden="1">"ALL_MANAGED,ALL_ACTIVITY,ALL_BASENONBASE,ALL_CEFUNCTION,ALL_CONSOLIDATEDCC,ALL_FUELTYP,ALL_INTERCOMPANY,ALL_LEGAL,ALL_MARKET,ALL_OUTNONOUT,1003,ALL_PAEXP,ALL_PRODUCTCAT,ALL_PROJECT,ALL_PROJSUBTYPE,ACTUAL,ALL_SYSTEM,2005.TOTAL,ALL_UNIT,PERIODIC,"</definedName>
    <definedName name="EV__LOCKEDCVW__CORPFPA_NEW" hidden="1">"1060,05_09STRATPLANV2,TOTALADJ,313,TOTAL_FUNCTION,BUS,2006.TOTAL,PERIODIC,"</definedName>
    <definedName name="EV__LOCKEDCVW__CPA" hidden="1">"O_M,ALL_ACTIVITIES,2005_ORIGBUDGET,ALL_SPENDERS,ALL_EXPTYPES,ALL_PROCESSES,OM_MAJOR_CATEGORY,2005.TOTAL,PERIODIC,"</definedName>
    <definedName name="EV__LOCKEDCVW__ECB" hidden="1">"ALL_COSTCENTER,ALL_EMPLOYEES,AVAILABLEHRS,1003,ALL_PROJECT,ACTUAL,2004.TOTAL,PERIODIC,"</definedName>
    <definedName name="EV__LOCKEDCVW__ETL" hidden="1">"ACTUAL,PYXIS,POSTCLOSE,2005.TOTAL,PERIODIC,"</definedName>
    <definedName name="EV__LOCKEDCVW__FINANCIAL_REPORTING" hidden="1">"CNE,EBITDA,3Q07FCST,USD,PERIODIC,AllActivities,TotalAdj,AllFunctions,AllProducts,All_Projects,Total_Channel,All_Lines,All_Segments,2007.TOTAL,"</definedName>
    <definedName name="EV__LOCKEDCVW__FUEL_MARKET_PRODUCT" hidden="1">"ALL_MANAGED,ALL_BASENONBASE,ALL_CONSOLIDATEDCC,ALL_FUELTYP,ALL_LEGAL,ALL_MARKET,ALL_OUTNONOUT,ALL_PRODUCTCAT,ALL_PROJTYPE,ACTUAL,2005.TOTAL,NUC,PERIODIC,"</definedName>
    <definedName name="EV__LOCKEDCVW__GROSS_MARGIN" hidden="1">"ACTUAL,Total_Channel,TotalAdj,Tot_GMT,AllProducts,E100,All_Lines,LC,All_Segments,TotalStatus,2007.FEB,PERIODIC,"</definedName>
    <definedName name="EV__LOCKEDCVW__KPI_OPS" hidden="1">"ALL_ACCTKPI,ALL_FUELTYP,ALL_MARKET,ALL_PRODUCTCAT,ACTUAL,KPIOPS_FINAL,2005.TOTAL,NUC,PERIODIC,"</definedName>
    <definedName name="EV__LOCKEDCVW__MANAGED" hidden="1">"ALL_MANAGED,ALL_CONSOLIDATEDCC,ALL_LEGAL,1003,ACTUAL,2005.TOTAL,PERIODIC,"</definedName>
    <definedName name="EV__LOCKEDCVW__MANAGED_3RDPARTY" hidden="1">"EQUITYMETHINVEST,ALL_CONSOLIDATEDCC,ALL_LEGAL,1003,ACTUAL,2005.TOTAL,PERIODIC,"</definedName>
    <definedName name="EV__LOCKEDCVW__PLANT" hidden="1">"ALL_MANAGED,ALL_BASENONBASE,ALL_OUTNONOUT,ALL_PROJECT,ALL_PROJSUBTYPE,ALL_PROJTYPE,ACTUAL,NONALLOC,2005.TOTAL,NUC,PERIODIC,"</definedName>
    <definedName name="EV__LOCKEDCVW__RATE" hidden="1">"ACTUAL,USD,Avg,RateInput,2002.TOTAL,PERIODIC,"</definedName>
    <definedName name="EV__LOCKEDCVW__RESPONSIBILITY" hidden="1">"ROLLUP_MANAGED5,033,1009,16081ZZZ_EXP,ALL_PROJECT,ALL_PROJSUBTYPE,ALL_PROJTYPE,ACTUAL,2006.DEC,PERIODIC,"</definedName>
    <definedName name="EV__LOCKEDCVW__SALES_RATE" hidden="1">"USD,Avg,RateInput,ACTUAL,2005.TOTAL,PERIODIC,"</definedName>
    <definedName name="EV__LOCKEDCVW__SLR" hidden="1">"2005_ORIGBUDGET,ALL_EXPTYPES,STATISTICAL_ACCOUNTS,ALL_COMPANIES,ALL_EMPLOYEES,M10001,2005.TOTAL,PERIODIC,"</definedName>
    <definedName name="EV__LOCKEDCVW__STAFF_PLANNING" hidden="1">"ACTUAL,Total_Channel,TotalAdj,AllEmployment,All_Lines,E100,USD,All_Segments,DATAACCOUNTS,AllFunctions,Total_Location,2002.TOTAL,PERIODIC,"</definedName>
    <definedName name="EV__LOCKEDCVW__WEEKLY_SALES" hidden="1">"All_BDM,Total_Size,Total_Channel,TOTAL_Signings,TotalAdj,Total_LeadSource,All_Lines,USD,Sales_Accounts,ACTUAL,Total_Product,CNI,2005.TOTAL,All_SIC_CODES,Total_Utility,PERIODIC,"</definedName>
    <definedName name="EV__LOCKSTATUS__" hidden="1">1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134217791</definedName>
    <definedName name="EV__WBVERSION__" hidden="1">0</definedName>
    <definedName name="EV__WSINFO__" hidden="1">"cegfpa"</definedName>
    <definedName name="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DSDFS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DSDFS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hjghjfgj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hjghjfgj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jkdslfjds" localSheetId="4" hidden="1">[17]Assump!#REF!</definedName>
    <definedName name="fjkdslfjds" hidden="1">[17]Assump!#REF!</definedName>
    <definedName name="fsdafas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afas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dfasfa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dfasf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fsfsafas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fsfsafas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wrwerwerwerwer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wrwerwerwerwer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fj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fj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jgfj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jgfj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ita" localSheetId="4" hidden="1">{#N/A,#N/A,FALSE,"O&amp;M by processes";#N/A,#N/A,FALSE,"Elec Act vs Bud";#N/A,#N/A,FALSE,"G&amp;A";#N/A,#N/A,FALSE,"BGS";#N/A,#N/A,FALSE,"Res Cost"}</definedName>
    <definedName name="gita" localSheetId="5" hidden="1">{#N/A,#N/A,FALSE,"O&amp;M by processes";#N/A,#N/A,FALSE,"Elec Act vs Bud";#N/A,#N/A,FALSE,"G&amp;A";#N/A,#N/A,FALSE,"BGS";#N/A,#N/A,FALSE,"Res Cost"}</definedName>
    <definedName name="gita" hidden="1">{#N/A,#N/A,FALSE,"O&amp;M by processes";#N/A,#N/A,FALSE,"Elec Act vs Bud";#N/A,#N/A,FALSE,"G&amp;A";#N/A,#N/A,FALSE,"BGS";#N/A,#N/A,FALSE,"Res Cost"}</definedName>
    <definedName name="gitah" localSheetId="4" hidden="1">{#N/A,#N/A,FALSE,"O&amp;M by processes";#N/A,#N/A,FALSE,"Elec Act vs Bud";#N/A,#N/A,FALSE,"G&amp;A";#N/A,#N/A,FALSE,"BGS";#N/A,#N/A,FALSE,"Res Cost"}</definedName>
    <definedName name="gitah" localSheetId="5" hidden="1">{#N/A,#N/A,FALSE,"O&amp;M by processes";#N/A,#N/A,FALSE,"Elec Act vs Bud";#N/A,#N/A,FALSE,"G&amp;A";#N/A,#N/A,FALSE,"BGS";#N/A,#N/A,FALSE,"Res Cost"}</definedName>
    <definedName name="gitah" hidden="1">{#N/A,#N/A,FALSE,"O&amp;M by processes";#N/A,#N/A,FALSE,"Elec Act vs Bud";#N/A,#N/A,FALSE,"G&amp;A";#N/A,#N/A,FALSE,"BGS";#N/A,#N/A,FALSE,"Res Cost"}</definedName>
    <definedName name="h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h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h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fjghjgfjgj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fjghjgfjgj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ghjg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ghjg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TML_CodePage" hidden="1">1252</definedName>
    <definedName name="HTML_Control" localSheetId="4" hidden="1">{"'Metretek HTML'!$A$7:$W$42"}</definedName>
    <definedName name="HTML_Control" localSheetId="5" hidden="1">{"'Metretek HTML'!$A$7:$W$42"}</definedName>
    <definedName name="HTML_Control" hidden="1">{"'Metretek HTML'!$A$7:$W$42"}</definedName>
    <definedName name="HTML_Description" hidden="1">"volumes shown are sendout = sales + line loss (KDths - wet)"</definedName>
    <definedName name="HTML_Email" hidden="1">""</definedName>
    <definedName name="HTML_Header" hidden="1">"Firm &amp; Interruptible Delivery Service &amp; Bundled Sales"</definedName>
    <definedName name="HTML_LastUpdate" hidden="1">"1/18/01"</definedName>
    <definedName name="HTML_LineAfter" hidden="1">FALSE</definedName>
    <definedName name="HTML_LineBefore" hidden="1">FALSE</definedName>
    <definedName name="HTML_Name" hidden="1">"Dispatch Operations  --  7-4371"</definedName>
    <definedName name="HTML_OBDlg2" hidden="1">TRUE</definedName>
    <definedName name="HTML_OBDlg4" hidden="1">TRUE</definedName>
    <definedName name="HTML_OS" hidden="1">0</definedName>
    <definedName name="HTML_PathFile" hidden="1">"I:\COMMON\DISPATCH\Daily Reports\HTML files FY 2000\metretekDec00.htm"</definedName>
    <definedName name="HTML_Title" hidden="1">"Metretek Readings - December 2000"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"XLL"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41143.5067939815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39420.5644328704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f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ef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ghjgjgfjgj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ghjgjgfjgj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ohn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ohn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R" localSheetId="4" hidden="1">{"Cash - Products",#N/A,FALSE,"SUB BS Flux"}</definedName>
    <definedName name="JR" localSheetId="5" hidden="1">{"Cash - Products",#N/A,FALSE,"SUB BS Flux"}</definedName>
    <definedName name="JR" hidden="1">{"Cash - Products",#N/A,FALSE,"SUB BS Flux"}</definedName>
    <definedName name="k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2_WBEVMODE" hidden="1">-1</definedName>
    <definedName name="kk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k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k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lio" localSheetId="4" hidden="1">{"'Metretek HTML'!$A$7:$W$42"}</definedName>
    <definedName name="klio" localSheetId="5" hidden="1">{"'Metretek HTML'!$A$7:$W$42"}</definedName>
    <definedName name="klio" hidden="1">{"'Metretek HTML'!$A$7:$W$42"}</definedName>
    <definedName name="ListOffset" hidden="1">1</definedName>
    <definedName name="LK" localSheetId="4" hidden="1">{"'Metretek HTML'!$A$7:$W$42"}</definedName>
    <definedName name="LK" localSheetId="5" hidden="1">{"'Metretek HTML'!$A$7:$W$42"}</definedName>
    <definedName name="LK" hidden="1">{"'Metretek HTML'!$A$7:$W$42"}</definedName>
    <definedName name="loilpuioopy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oilpuioopy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fj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fj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s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s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l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l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mm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mm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mm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mmmm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mmmm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mmmm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new" localSheetId="4" hidden="1">{#N/A,#N/A,FALSE,"O&amp;M by processes";#N/A,#N/A,FALSE,"Elec Act vs Bud";#N/A,#N/A,FALSE,"G&amp;A";#N/A,#N/A,FALSE,"BGS";#N/A,#N/A,FALSE,"Res Cost"}</definedName>
    <definedName name="new" localSheetId="5" hidden="1">{#N/A,#N/A,FALSE,"O&amp;M by processes";#N/A,#N/A,FALSE,"Elec Act vs Bud";#N/A,#N/A,FALSE,"G&amp;A";#N/A,#N/A,FALSE,"BGS";#N/A,#N/A,FALSE,"Res Cost"}</definedName>
    <definedName name="new" hidden="1">{#N/A,#N/A,FALSE,"O&amp;M by processes";#N/A,#N/A,FALSE,"Elec Act vs Bud";#N/A,#N/A,FALSE,"G&amp;A";#N/A,#N/A,FALSE,"BGS";#N/A,#N/A,FALSE,"Res Cost"}</definedName>
    <definedName name="nn" hidden="1">38343.6211805556</definedName>
    <definedName name="o" localSheetId="4" hidden="1">{"Cash - Products",#N/A,FALSE,"SUB BS Flux"}</definedName>
    <definedName name="o" localSheetId="5" hidden="1">{"Cash - Products",#N/A,FALSE,"SUB BS Flux"}</definedName>
    <definedName name="o" hidden="1">{"Cash - Products",#N/A,FALSE,"SUB BS Flux"}</definedName>
    <definedName name="other" localSheetId="4" hidden="1">#REF!</definedName>
    <definedName name="other" localSheetId="5" hidden="1">#REF!</definedName>
    <definedName name="other" hidden="1">#REF!</definedName>
    <definedName name="_xlnm.Print_Area" localSheetId="0">'Exhibit I'!$A$3:$I$21</definedName>
    <definedName name="_xlnm.Print_Area" localSheetId="2">'Exhibit III'!$A$3:$F$29</definedName>
    <definedName name="_xlnm.Print_Area" localSheetId="3">'Exhibit IV'!$A$3:$C$54</definedName>
    <definedName name="_xlnm.Print_Area" localSheetId="4">'Exhibit V'!$C$2:$N$40</definedName>
    <definedName name="_xlnm.Print_Area" localSheetId="5">'Exhibit VI'!$C$2:$L$43</definedName>
    <definedName name="_xlnm.Print_Area" localSheetId="6">'Exhibit VII'!$C$2:$L$44</definedName>
    <definedName name="_xlnm.Print_Area" localSheetId="7">'Exhibit VIII'!$C$2:$L$44</definedName>
    <definedName name="_xlnm.Print_Titles" localSheetId="1">'Exhibit II'!$A:$A,'Exhibit II'!$6:$8</definedName>
    <definedName name="qw" localSheetId="4" hidden="1">{"'Metretek HTML'!$A$7:$W$42"}</definedName>
    <definedName name="qw" localSheetId="5" hidden="1">{"'Metretek HTML'!$A$7:$W$42"}</definedName>
    <definedName name="qw" hidden="1">{"'Metretek HTML'!$A$7:$W$42"}</definedName>
    <definedName name="RAMPFAS109" localSheetId="4" hidden="1">#REF!</definedName>
    <definedName name="RAMPFAS109" localSheetId="5" hidden="1">#REF!</definedName>
    <definedName name="RAMPFAS109" hidden="1">#REF!</definedName>
    <definedName name="reawreqw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eawreqw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rrr" localSheetId="4" hidden="1">{#N/A,#N/A,FALSE,"O&amp;M by processes";#N/A,#N/A,FALSE,"Elec Act vs Bud";#N/A,#N/A,FALSE,"G&amp;A";#N/A,#N/A,FALSE,"BGS";#N/A,#N/A,FALSE,"Res Cost"}</definedName>
    <definedName name="rrrr" localSheetId="5" hidden="1">{#N/A,#N/A,FALSE,"O&amp;M by processes";#N/A,#N/A,FALSE,"Elec Act vs Bud";#N/A,#N/A,FALSE,"G&amp;A";#N/A,#N/A,FALSE,"BGS";#N/A,#N/A,FALSE,"Res Cost"}</definedName>
    <definedName name="rrrr" hidden="1">{#N/A,#N/A,FALSE,"O&amp;M by processes";#N/A,#N/A,FALSE,"Elec Act vs Bud";#N/A,#N/A,FALSE,"G&amp;A";#N/A,#N/A,FALSE,"BGS";#N/A,#N/A,FALSE,"Res Cost"}</definedName>
    <definedName name="SAPBEXhrIndnt" hidden="1">"Wide"</definedName>
    <definedName name="SAPBEXrevision" hidden="1">18</definedName>
    <definedName name="SAPBEXsysID" hidden="1">"BWP"</definedName>
    <definedName name="SAPBEXwbID" hidden="1">"3PHPFV8FO7PRQRDHFGKHVVOKV"</definedName>
    <definedName name="SAPsysID" hidden="1">"708C5W7SBKP804JT78WJ0JNKI"</definedName>
    <definedName name="SAPwbID" hidden="1">"ARS"</definedName>
    <definedName name="saSAsa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aSAs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adfasdfasdaasdfsd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adfasdfasdaasdfsd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sdfasd" localSheetId="4" hidden="1">[6]Masterdata!#REF!</definedName>
    <definedName name="sdfasdfasd" localSheetId="5" hidden="1">[6]Masterdata!#REF!</definedName>
    <definedName name="sdfasdfasd" hidden="1">[6]Masterdata!#REF!</definedName>
    <definedName name="sdfasdfasdfasdfasdfsd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sdfasdfasdfasdfsd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ds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ds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fsdfasfsdfsfasfsdfsfsdf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fsdfasfsdfsfasfsdfsfsdf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sfsa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sfs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encount" hidden="1">1</definedName>
    <definedName name="sffsfa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fsfa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SFD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SFD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eet1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eet1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iva" localSheetId="4" hidden="1">{#N/A,#N/A,FALSE,"O&amp;M by processes";#N/A,#N/A,FALSE,"Elec Act vs Bud";#N/A,#N/A,FALSE,"G&amp;A";#N/A,#N/A,FALSE,"BGS";#N/A,#N/A,FALSE,"Res Cost"}</definedName>
    <definedName name="shiva" localSheetId="5" hidden="1">{#N/A,#N/A,FALSE,"O&amp;M by processes";#N/A,#N/A,FALSE,"Elec Act vs Bud";#N/A,#N/A,FALSE,"G&amp;A";#N/A,#N/A,FALSE,"BGS";#N/A,#N/A,FALSE,"Res Cost"}</definedName>
    <definedName name="shiva" hidden="1">{#N/A,#N/A,FALSE,"O&amp;M by processes";#N/A,#N/A,FALSE,"Elec Act vs Bud";#N/A,#N/A,FALSE,"G&amp;A";#N/A,#N/A,FALSE,"BGS";#N/A,#N/A,FALSE,"Res Cost"}</definedName>
    <definedName name="slldk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lldk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olver_adj" localSheetId="4" hidden="1">[18]Database!#REF!,[18]Database!#REF!,[18]Database!#REF!,[18]Database!#REF!,[18]Database!#REF!,[18]Database!#REF!,[18]Database!#REF!</definedName>
    <definedName name="solver_adj" localSheetId="5" hidden="1">[18]Database!#REF!,[18]Database!#REF!,[18]Database!#REF!,[18]Database!#REF!,[18]Database!#REF!,[18]Database!#REF!,[18]Database!#REF!</definedName>
    <definedName name="solver_adj" hidden="1">[19]Database!#REF!,[19]Database!#REF!,[19]Database!#REF!,[19]Database!#REF!,[19]Database!#REF!,[19]Database!#REF!,[19]Database!#REF!</definedName>
    <definedName name="solver_lin" hidden="1">0</definedName>
    <definedName name="solver_num" hidden="1">0</definedName>
    <definedName name="solver_tmp" localSheetId="4" hidden="1">[18]Database!#REF!,[18]Database!#REF!,[18]Database!#REF!,[18]Database!#REF!,[18]Database!#REF!,[18]Database!#REF!,[18]Database!#REF!</definedName>
    <definedName name="solver_tmp" localSheetId="5" hidden="1">[18]Database!#REF!,[18]Database!#REF!,[18]Database!#REF!,[18]Database!#REF!,[18]Database!#REF!,[18]Database!#REF!,[18]Database!#REF!</definedName>
    <definedName name="solver_tmp" hidden="1">[19]Database!#REF!,[19]Database!#REF!,[19]Database!#REF!,[19]Database!#REF!,[19]Database!#REF!,[19]Database!#REF!,[19]Database!#REF!</definedName>
    <definedName name="solver_typ" hidden="1">1</definedName>
    <definedName name="solver_val" hidden="1">0</definedName>
    <definedName name="ssssssssss" localSheetId="4" hidden="1">{"'Metretek HTML'!$A$7:$W$42"}</definedName>
    <definedName name="ssssssssss" localSheetId="5" hidden="1">{"'Metretek HTML'!$A$7:$W$42"}</definedName>
    <definedName name="ssssssssss" hidden="1">{"'Metretek HTML'!$A$7:$W$42"}</definedName>
    <definedName name="statsrevised" localSheetId="4" hidden="1">{#N/A,#N/A,FALSE,"O&amp;M by processes";#N/A,#N/A,FALSE,"Elec Act vs Bud";#N/A,#N/A,FALSE,"G&amp;A";#N/A,#N/A,FALSE,"BGS";#N/A,#N/A,FALSE,"Res Cost"}</definedName>
    <definedName name="statsrevised" localSheetId="5" hidden="1">{#N/A,#N/A,FALSE,"O&amp;M by processes";#N/A,#N/A,FALSE,"Elec Act vs Bud";#N/A,#N/A,FALSE,"G&amp;A";#N/A,#N/A,FALSE,"BGS";#N/A,#N/A,FALSE,"Res Cost"}</definedName>
    <definedName name="statsrevised" hidden="1">{#N/A,#N/A,FALSE,"O&amp;M by processes";#N/A,#N/A,FALSE,"Elec Act vs Bud";#N/A,#N/A,FALSE,"G&amp;A";#N/A,#N/A,FALSE,"BGS";#N/A,#N/A,FALSE,"Res Cost"}</definedName>
    <definedName name="support" localSheetId="4" hidden="1">{#N/A,#N/A,FALSE,"O&amp;M by processes";#N/A,#N/A,FALSE,"Elec Act vs Bud";#N/A,#N/A,FALSE,"G&amp;A";#N/A,#N/A,FALSE,"BGS";#N/A,#N/A,FALSE,"Res Cost"}</definedName>
    <definedName name="support" localSheetId="5" hidden="1">{#N/A,#N/A,FALSE,"O&amp;M by processes";#N/A,#N/A,FALSE,"Elec Act vs Bud";#N/A,#N/A,FALSE,"G&amp;A";#N/A,#N/A,FALSE,"BGS";#N/A,#N/A,FALSE,"Res Cost"}</definedName>
    <definedName name="support" hidden="1">{#N/A,#N/A,FALSE,"O&amp;M by processes";#N/A,#N/A,FALSE,"Elec Act vs Bud";#N/A,#N/A,FALSE,"G&amp;A";#N/A,#N/A,FALSE,"BGS";#N/A,#N/A,FALSE,"Res Cost"}</definedName>
    <definedName name="supporti" localSheetId="4" hidden="1">{#N/A,#N/A,FALSE,"O&amp;M by processes";#N/A,#N/A,FALSE,"Elec Act vs Bud";#N/A,#N/A,FALSE,"G&amp;A";#N/A,#N/A,FALSE,"BGS";#N/A,#N/A,FALSE,"Res Cost"}</definedName>
    <definedName name="supporti" localSheetId="5" hidden="1">{#N/A,#N/A,FALSE,"O&amp;M by processes";#N/A,#N/A,FALSE,"Elec Act vs Bud";#N/A,#N/A,FALSE,"G&amp;A";#N/A,#N/A,FALSE,"BGS";#N/A,#N/A,FALSE,"Res Cost"}</definedName>
    <definedName name="supporti" hidden="1">{#N/A,#N/A,FALSE,"O&amp;M by processes";#N/A,#N/A,FALSE,"Elec Act vs Bud";#N/A,#N/A,FALSE,"G&amp;A";#N/A,#N/A,FALSE,"BGS";#N/A,#N/A,FALSE,"Res Cost"}</definedName>
    <definedName name="TEXT" localSheetId="4" hidden="1">{"'Metretek HTML'!$A$7:$W$42"}</definedName>
    <definedName name="TEXT" localSheetId="5" hidden="1">{"'Metretek HTML'!$A$7:$W$42"}</definedName>
    <definedName name="TEXT" hidden="1">{"'Metretek HTML'!$A$7:$W$42"}</definedName>
    <definedName name="toma" localSheetId="4" hidden="1">{#N/A,#N/A,FALSE,"O&amp;M by processes";#N/A,#N/A,FALSE,"Elec Act vs Bud";#N/A,#N/A,FALSE,"G&amp;A";#N/A,#N/A,FALSE,"BGS";#N/A,#N/A,FALSE,"Res Cost"}</definedName>
    <definedName name="toma" localSheetId="5" hidden="1">{#N/A,#N/A,FALSE,"O&amp;M by processes";#N/A,#N/A,FALSE,"Elec Act vs Bud";#N/A,#N/A,FALSE,"G&amp;A";#N/A,#N/A,FALSE,"BGS";#N/A,#N/A,FALSE,"Res Cost"}</definedName>
    <definedName name="toma" hidden="1">{#N/A,#N/A,FALSE,"O&amp;M by processes";#N/A,#N/A,FALSE,"Elec Act vs Bud";#N/A,#N/A,FALSE,"G&amp;A";#N/A,#N/A,FALSE,"BGS";#N/A,#N/A,FALSE,"Res Cost"}</definedName>
    <definedName name="tomb" localSheetId="4" hidden="1">{#N/A,#N/A,FALSE,"O&amp;M by processes";#N/A,#N/A,FALSE,"Elec Act vs Bud";#N/A,#N/A,FALSE,"G&amp;A";#N/A,#N/A,FALSE,"BGS";#N/A,#N/A,FALSE,"Res Cost"}</definedName>
    <definedName name="tomb" localSheetId="5" hidden="1">{#N/A,#N/A,FALSE,"O&amp;M by processes";#N/A,#N/A,FALSE,"Elec Act vs Bud";#N/A,#N/A,FALSE,"G&amp;A";#N/A,#N/A,FALSE,"BGS";#N/A,#N/A,FALSE,"Res Cost"}</definedName>
    <definedName name="tomb" hidden="1">{#N/A,#N/A,FALSE,"O&amp;M by processes";#N/A,#N/A,FALSE,"Elec Act vs Bud";#N/A,#N/A,FALSE,"G&amp;A";#N/A,#N/A,FALSE,"BGS";#N/A,#N/A,FALSE,"Res Cost"}</definedName>
    <definedName name="tomc" localSheetId="4" hidden="1">{#N/A,#N/A,FALSE,"O&amp;M by processes";#N/A,#N/A,FALSE,"Elec Act vs Bud";#N/A,#N/A,FALSE,"G&amp;A";#N/A,#N/A,FALSE,"BGS";#N/A,#N/A,FALSE,"Res Cost"}</definedName>
    <definedName name="tomc" localSheetId="5" hidden="1">{#N/A,#N/A,FALSE,"O&amp;M by processes";#N/A,#N/A,FALSE,"Elec Act vs Bud";#N/A,#N/A,FALSE,"G&amp;A";#N/A,#N/A,FALSE,"BGS";#N/A,#N/A,FALSE,"Res Cost"}</definedName>
    <definedName name="tomc" hidden="1">{#N/A,#N/A,FALSE,"O&amp;M by processes";#N/A,#N/A,FALSE,"Elec Act vs Bud";#N/A,#N/A,FALSE,"G&amp;A";#N/A,#N/A,FALSE,"BGS";#N/A,#N/A,FALSE,"Res Cost"}</definedName>
    <definedName name="tomd" localSheetId="4" hidden="1">{#N/A,#N/A,FALSE,"O&amp;M by processes";#N/A,#N/A,FALSE,"Elec Act vs Bud";#N/A,#N/A,FALSE,"G&amp;A";#N/A,#N/A,FALSE,"BGS";#N/A,#N/A,FALSE,"Res Cost"}</definedName>
    <definedName name="tomd" localSheetId="5" hidden="1">{#N/A,#N/A,FALSE,"O&amp;M by processes";#N/A,#N/A,FALSE,"Elec Act vs Bud";#N/A,#N/A,FALSE,"G&amp;A";#N/A,#N/A,FALSE,"BGS";#N/A,#N/A,FALSE,"Res Cost"}</definedName>
    <definedName name="tomd" hidden="1">{#N/A,#N/A,FALSE,"O&amp;M by processes";#N/A,#N/A,FALSE,"Elec Act vs Bud";#N/A,#N/A,FALSE,"G&amp;A";#N/A,#N/A,FALSE,"BGS";#N/A,#N/A,FALSE,"Res Cost"}</definedName>
    <definedName name="tomx" localSheetId="4" hidden="1">{#N/A,#N/A,FALSE,"O&amp;M by processes";#N/A,#N/A,FALSE,"Elec Act vs Bud";#N/A,#N/A,FALSE,"G&amp;A";#N/A,#N/A,FALSE,"BGS";#N/A,#N/A,FALSE,"Res Cost"}</definedName>
    <definedName name="tomx" localSheetId="5" hidden="1">{#N/A,#N/A,FALSE,"O&amp;M by processes";#N/A,#N/A,FALSE,"Elec Act vs Bud";#N/A,#N/A,FALSE,"G&amp;A";#N/A,#N/A,FALSE,"BGS";#N/A,#N/A,FALSE,"Res Cost"}</definedName>
    <definedName name="tomx" hidden="1">{#N/A,#N/A,FALSE,"O&amp;M by processes";#N/A,#N/A,FALSE,"Elec Act vs Bud";#N/A,#N/A,FALSE,"G&amp;A";#N/A,#N/A,FALSE,"BGS";#N/A,#N/A,FALSE,"Res Cost"}</definedName>
    <definedName name="tomy" localSheetId="4" hidden="1">{#N/A,#N/A,FALSE,"O&amp;M by processes";#N/A,#N/A,FALSE,"Elec Act vs Bud";#N/A,#N/A,FALSE,"G&amp;A";#N/A,#N/A,FALSE,"BGS";#N/A,#N/A,FALSE,"Res Cost"}</definedName>
    <definedName name="tomy" localSheetId="5" hidden="1">{#N/A,#N/A,FALSE,"O&amp;M by processes";#N/A,#N/A,FALSE,"Elec Act vs Bud";#N/A,#N/A,FALSE,"G&amp;A";#N/A,#N/A,FALSE,"BGS";#N/A,#N/A,FALSE,"Res Cost"}</definedName>
    <definedName name="tomy" hidden="1">{#N/A,#N/A,FALSE,"O&amp;M by processes";#N/A,#N/A,FALSE,"Elec Act vs Bud";#N/A,#N/A,FALSE,"G&amp;A";#N/A,#N/A,FALSE,"BGS";#N/A,#N/A,FALSE,"Res Cost"}</definedName>
    <definedName name="tomz" localSheetId="4" hidden="1">{#N/A,#N/A,FALSE,"O&amp;M by processes";#N/A,#N/A,FALSE,"Elec Act vs Bud";#N/A,#N/A,FALSE,"G&amp;A";#N/A,#N/A,FALSE,"BGS";#N/A,#N/A,FALSE,"Res Cost"}</definedName>
    <definedName name="tomz" localSheetId="5" hidden="1">{#N/A,#N/A,FALSE,"O&amp;M by processes";#N/A,#N/A,FALSE,"Elec Act vs Bud";#N/A,#N/A,FALSE,"G&amp;A";#N/A,#N/A,FALSE,"BGS";#N/A,#N/A,FALSE,"Res Cost"}</definedName>
    <definedName name="tomz" hidden="1">{#N/A,#N/A,FALSE,"O&amp;M by processes";#N/A,#N/A,FALSE,"Elec Act vs Bud";#N/A,#N/A,FALSE,"G&amp;A";#N/A,#N/A,FALSE,"BGS";#N/A,#N/A,FALSE,"Res Cost"}</definedName>
    <definedName name="TP_Footer_Path" hidden="1">"S:\74639\03RET\(417) 2004 Cost Projection\"</definedName>
    <definedName name="TP_Footer_Path1" hidden="1">"S:\74639\03RET\(852) Pension Val - OOS\Contribution Allocations\"</definedName>
    <definedName name="TP_Footer_User" hidden="1">"Mary Lou Barrios"</definedName>
    <definedName name="TP_Footer_Version" hidden="1">"v3.00"</definedName>
    <definedName name="tyty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tyty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cbcvbcv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cbcvbcv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e" localSheetId="4" hidden="1">{"'Metretek HTML'!$A$7:$W$42"}</definedName>
    <definedName name="we" localSheetId="5" hidden="1">{"'Metretek HTML'!$A$7:$W$42"}</definedName>
    <definedName name="we" hidden="1">{"'Metretek HTML'!$A$7:$W$42"}</definedName>
    <definedName name="wer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er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h" localSheetId="4" hidden="1">{#N/A,#N/A,FALSE,"O&amp;M by processes";#N/A,#N/A,FALSE,"Elec Act vs Bud";#N/A,#N/A,FALSE,"G&amp;A";#N/A,#N/A,FALSE,"BGS";#N/A,#N/A,FALSE,"Res Cost"}</definedName>
    <definedName name="wh" localSheetId="5" hidden="1">{#N/A,#N/A,FALSE,"O&amp;M by processes";#N/A,#N/A,FALSE,"Elec Act vs Bud";#N/A,#N/A,FALSE,"G&amp;A";#N/A,#N/A,FALSE,"BGS";#N/A,#N/A,FALSE,"Res Cost"}</definedName>
    <definedName name="wh" hidden="1">{#N/A,#N/A,FALSE,"O&amp;M by processes";#N/A,#N/A,FALSE,"Elec Act vs Bud";#N/A,#N/A,FALSE,"G&amp;A";#N/A,#N/A,FALSE,"BGS";#N/A,#N/A,FALSE,"Res Cost"}</definedName>
    <definedName name="what" localSheetId="4" hidden="1">#REF!</definedName>
    <definedName name="what" localSheetId="5" hidden="1">#REF!</definedName>
    <definedName name="what" hidden="1">#REF!</definedName>
    <definedName name="Whatwhat" localSheetId="4" hidden="1">{#N/A,#N/A,FALSE,"O&amp;M by processes";#N/A,#N/A,FALSE,"Elec Act vs Bud";#N/A,#N/A,FALSE,"G&amp;A";#N/A,#N/A,FALSE,"BGS";#N/A,#N/A,FALSE,"Res Cost"}</definedName>
    <definedName name="Whatwhat" localSheetId="5" hidden="1">{#N/A,#N/A,FALSE,"O&amp;M by processes";#N/A,#N/A,FALSE,"Elec Act vs Bud";#N/A,#N/A,FALSE,"G&amp;A";#N/A,#N/A,FALSE,"BGS";#N/A,#N/A,FALSE,"Res Cost"}</definedName>
    <definedName name="Whatwhat" hidden="1">{#N/A,#N/A,FALSE,"O&amp;M by processes";#N/A,#N/A,FALSE,"Elec Act vs Bud";#N/A,#N/A,FALSE,"G&amp;A";#N/A,#N/A,FALSE,"BGS";#N/A,#N/A,FALSE,"Res Cost"}</definedName>
    <definedName name="whowho" localSheetId="4" hidden="1">{#N/A,#N/A,FALSE,"O&amp;M by processes";#N/A,#N/A,FALSE,"Elec Act vs Bud";#N/A,#N/A,FALSE,"G&amp;A";#N/A,#N/A,FALSE,"BGS";#N/A,#N/A,FALSE,"Res Cost"}</definedName>
    <definedName name="whowho" localSheetId="5" hidden="1">{#N/A,#N/A,FALSE,"O&amp;M by processes";#N/A,#N/A,FALSE,"Elec Act vs Bud";#N/A,#N/A,FALSE,"G&amp;A";#N/A,#N/A,FALSE,"BGS";#N/A,#N/A,FALSE,"Res Cost"}</definedName>
    <definedName name="whowho" hidden="1">{#N/A,#N/A,FALSE,"O&amp;M by processes";#N/A,#N/A,FALSE,"Elec Act vs Bud";#N/A,#N/A,FALSE,"G&amp;A";#N/A,#N/A,FALSE,"BGS";#N/A,#N/A,FALSE,"Res Cost"}</definedName>
    <definedName name="whwh" localSheetId="4" hidden="1">{#N/A,#N/A,FALSE,"O&amp;M by processes";#N/A,#N/A,FALSE,"Elec Act vs Bud";#N/A,#N/A,FALSE,"G&amp;A";#N/A,#N/A,FALSE,"BGS";#N/A,#N/A,FALSE,"Res Cost"}</definedName>
    <definedName name="whwh" localSheetId="5" hidden="1">{#N/A,#N/A,FALSE,"O&amp;M by processes";#N/A,#N/A,FALSE,"Elec Act vs Bud";#N/A,#N/A,FALSE,"G&amp;A";#N/A,#N/A,FALSE,"BGS";#N/A,#N/A,FALSE,"Res Cost"}</definedName>
    <definedName name="whwh" hidden="1">{#N/A,#N/A,FALSE,"O&amp;M by processes";#N/A,#N/A,FALSE,"Elec Act vs Bud";#N/A,#N/A,FALSE,"G&amp;A";#N/A,#N/A,FALSE,"BGS";#N/A,#N/A,FALSE,"Res Cost"}</definedName>
    <definedName name="why" localSheetId="4" hidden="1">{#N/A,#N/A,FALSE,"O&amp;M by processes";#N/A,#N/A,FALSE,"Elec Act vs Bud";#N/A,#N/A,FALSE,"G&amp;A";#N/A,#N/A,FALSE,"BGS";#N/A,#N/A,FALSE,"Res Cost"}</definedName>
    <definedName name="why" localSheetId="5" hidden="1">{#N/A,#N/A,FALSE,"O&amp;M by processes";#N/A,#N/A,FALSE,"Elec Act vs Bud";#N/A,#N/A,FALSE,"G&amp;A";#N/A,#N/A,FALSE,"BGS";#N/A,#N/A,FALSE,"Res Cost"}</definedName>
    <definedName name="why" hidden="1">{#N/A,#N/A,FALSE,"O&amp;M by processes";#N/A,#N/A,FALSE,"Elec Act vs Bud";#N/A,#N/A,FALSE,"G&amp;A";#N/A,#N/A,FALSE,"BGS";#N/A,#N/A,FALSE,"Res Cost"}</definedName>
    <definedName name="workpaper" localSheetId="4" hidden="1">{#N/A,#N/A,FALSE,"Month";#N/A,#N/A,FALSE,"Period";#N/A,#N/A,FALSE,"12 Month";#N/A,#N/A,FALSE,"Quarter"}</definedName>
    <definedName name="workpaper" localSheetId="5" hidden="1">{#N/A,#N/A,FALSE,"Month";#N/A,#N/A,FALSE,"Period";#N/A,#N/A,FALSE,"12 Month";#N/A,#N/A,FALSE,"Quarter"}</definedName>
    <definedName name="workpaper" hidden="1">{#N/A,#N/A,FALSE,"Month";#N/A,#N/A,FALSE,"Period";#N/A,#N/A,FALSE,"12 Month";#N/A,#N/A,FALSE,"Quarter"}</definedName>
    <definedName name="wrn" localSheetId="4" hidden="1">{#N/A,#N/A,FALSE,"O&amp;M by processes";#N/A,#N/A,FALSE,"Elec Act vs Bud";#N/A,#N/A,FALSE,"G&amp;A";#N/A,#N/A,FALSE,"BGS";#N/A,#N/A,FALSE,"Res Cost"}</definedName>
    <definedName name="wrn" localSheetId="5" hidden="1">{#N/A,#N/A,FALSE,"O&amp;M by processes";#N/A,#N/A,FALSE,"Elec Act vs Bud";#N/A,#N/A,FALSE,"G&amp;A";#N/A,#N/A,FALSE,"BGS";#N/A,#N/A,FALSE,"Res Cost"}</definedName>
    <definedName name="wrn" hidden="1">{#N/A,#N/A,FALSE,"O&amp;M by processes";#N/A,#N/A,FALSE,"Elec Act vs Bud";#N/A,#N/A,FALSE,"G&amp;A";#N/A,#N/A,FALSE,"BGS";#N/A,#N/A,FALSE,"Res Cost"}</definedName>
    <definedName name="wrn.722." localSheetId="4" hidden="1">{#N/A,#N/A,FALSE,"CURRENT"}</definedName>
    <definedName name="wrn.722." localSheetId="5" hidden="1">{#N/A,#N/A,FALSE,"CURRENT"}</definedName>
    <definedName name="wrn.722." hidden="1">{#N/A,#N/A,FALSE,"CURRENT"}</definedName>
    <definedName name="wrn.Account._.Analysis." localSheetId="4" hidden="1">{#N/A,#N/A,FALSE,"June"}</definedName>
    <definedName name="wrn.Account._.Analysis." localSheetId="5" hidden="1">{#N/A,#N/A,FALSE,"June"}</definedName>
    <definedName name="wrn.Account._.Analysis." hidden="1">{#N/A,#N/A,FALSE,"June"}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T." localSheetId="4" hidden="1">{"AGT",#N/A,FALSE,"Revenue"}</definedName>
    <definedName name="wrn.AGT." localSheetId="5" hidden="1">{"AGT",#N/A,FALSE,"Revenue"}</definedName>
    <definedName name="wrn.AGT." hidden="1">{"AGT",#N/A,FALSE,"Revenue"}</definedName>
    <definedName name="wrn.allowrates." localSheetId="4" hidden="1">{"rates",#N/A,FALSE,"COSSUM"}</definedName>
    <definedName name="wrn.allowrates." localSheetId="5" hidden="1">{"rates",#N/A,FALSE,"COSSUM"}</definedName>
    <definedName name="wrn.allowrates." hidden="1">{"rates",#N/A,FALSE,"COSSUM"}</definedName>
    <definedName name="wrn.August._.1._.2003._.Rate._.Change." localSheetId="4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2003._.Rate._.Change." localSheetId="5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Basic." localSheetId="4" hidden="1">{#N/A,#N/A,FALSE,"O&amp;M by processes";#N/A,#N/A,FALSE,"Elec Act vs Bud";#N/A,#N/A,FALSE,"G&amp;A";#N/A,#N/A,FALSE,"BGS";#N/A,#N/A,FALSE,"Res Cost"}</definedName>
    <definedName name="wrn.Basic." localSheetId="5" hidden="1">{#N/A,#N/A,FALSE,"O&amp;M by processes";#N/A,#N/A,FALSE,"Elec Act vs Bud";#N/A,#N/A,FALSE,"G&amp;A";#N/A,#N/A,FALSE,"BGS";#N/A,#N/A,FALSE,"Res Cost"}</definedName>
    <definedName name="wrn.Basic." hidden="1">{#N/A,#N/A,FALSE,"O&amp;M by processes";#N/A,#N/A,FALSE,"Elec Act vs Bud";#N/A,#N/A,FALSE,"G&amp;A";#N/A,#N/A,FALSE,"BGS";#N/A,#N/A,FALSE,"Res Cost"}</definedName>
    <definedName name="wrn.Cash._.Products." localSheetId="4" hidden="1">{"Cash - Products",#N/A,FALSE,"SUB BS Flux"}</definedName>
    <definedName name="wrn.Cash._.Products." localSheetId="5" hidden="1">{"Cash - Products",#N/A,FALSE,"SUB BS Flux"}</definedName>
    <definedName name="wrn.Cash._.Products." hidden="1">{"Cash - Products",#N/A,FALSE,"SUB BS Flux"}</definedName>
    <definedName name="wrn.ChartSet." localSheetId="4" hidden="1">{#N/A,#N/A,FALSE,"Elec Deliv";#N/A,#N/A,FALSE,"Atlantic Pie";#N/A,#N/A,FALSE,"Bay Pie";#N/A,#N/A,FALSE,"New Castle Pie";#N/A,#N/A,FALSE,"Transmission Pie"}</definedName>
    <definedName name="wrn.ChartSet." localSheetId="5" hidden="1">{#N/A,#N/A,FALSE,"Elec Deliv";#N/A,#N/A,FALSE,"Atlantic Pie";#N/A,#N/A,FALSE,"Bay Pie";#N/A,#N/A,FALSE,"New Castle Pie";#N/A,#N/A,FALSE,"Transmission Pie"}</definedName>
    <definedName name="wrn.ChartSet." hidden="1">{#N/A,#N/A,FALSE,"Elec Deliv";#N/A,#N/A,FALSE,"Atlantic Pie";#N/A,#N/A,FALSE,"Bay Pie";#N/A,#N/A,FALSE,"New Castle Pie";#N/A,#N/A,FALSE,"Transmission Pie"}</definedName>
    <definedName name="wrn.COS." localSheetId="4" hidden="1">{"detail",#N/A,FALSE,"COSSUM"}</definedName>
    <definedName name="wrn.COS." localSheetId="5" hidden="1">{"detail",#N/A,FALSE,"COSSUM"}</definedName>
    <definedName name="wrn.COS." hidden="1">{"detail",#N/A,FALSE,"COSSUM"}</definedName>
    <definedName name="wrn.Data._.dump." localSheetId="4" hidden="1">{"Input Data",#N/A,FALSE,"Input";"Income and Cash Flow",#N/A,FALSE,"Calculations"}</definedName>
    <definedName name="wrn.Data._.dump." localSheetId="5" hidden="1">{"Input Data",#N/A,FALSE,"Input";"Income and Cash Flow",#N/A,FALSE,"Calculations"}</definedName>
    <definedName name="wrn.Data._.dump." hidden="1">{"Input Data",#N/A,FALSE,"Input";"Income and Cash Flow",#N/A,FALSE,"Calculations"}</definedName>
    <definedName name="wrn.Deferral._.Forecast." localSheetId="4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ferral._.Forecast." localSheetId="5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pt_Income_Statement." localSheetId="4" hidden="1">{#N/A,#N/A,FALSE,"Month";#N/A,#N/A,FALSE,"Period";#N/A,#N/A,FALSE,"12 Month";#N/A,#N/A,FALSE,"Quarter"}</definedName>
    <definedName name="wrn.Dept_Income_Statement." localSheetId="5" hidden="1">{#N/A,#N/A,FALSE,"Month";#N/A,#N/A,FALSE,"Period";#N/A,#N/A,FALSE,"12 Month";#N/A,#N/A,FALSE,"Quarter"}</definedName>
    <definedName name="wrn.Dept_Income_Statement." hidden="1">{#N/A,#N/A,FALSE,"Month";#N/A,#N/A,FALSE,"Period";#N/A,#N/A,FALSE,"12 Month";#N/A,#N/A,FALSE,"Quarter"}</definedName>
    <definedName name="wrn.Filing." localSheetId="4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" localSheetId="5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or._.filling._.out._.assessments." localSheetId="4" hidden="1">{"Print Empty Template",#N/A,FALSE,"Input"}</definedName>
    <definedName name="wrn.For._.filling._.out._.assessments." localSheetId="5" hidden="1">{"Print Empty Template",#N/A,FALSE,"Input"}</definedName>
    <definedName name="wrn.For._.filling._.out._.assessments." hidden="1">{"Print Empty Template",#N/A,FALSE,"Input"}</definedName>
    <definedName name="wrn.GAC._.PRINT._.OUT." localSheetId="4" hidden="1">{#N/A,#N/A,FALSE,"JE051 PAGE 1 OF 3";#N/A,#N/A,FALSE,"JE051 PAGE 2 OF 3";#N/A,#N/A,FALSE,"JE051 PAGE 3 OF 3"}</definedName>
    <definedName name="wrn.GAC._.PRINT._.OUT." localSheetId="5" hidden="1">{#N/A,#N/A,FALSE,"JE051 PAGE 1 OF 3";#N/A,#N/A,FALSE,"JE051 PAGE 2 OF 3";#N/A,#N/A,FALSE,"JE051 PAGE 3 OF 3"}</definedName>
    <definedName name="wrn.GAC._.PRINT._.OUT." hidden="1">{#N/A,#N/A,FALSE,"JE051 PAGE 1 OF 3";#N/A,#N/A,FALSE,"JE051 PAGE 2 OF 3";#N/A,#N/A,FALSE,"JE051 PAGE 3 OF 3"}</definedName>
    <definedName name="wrn.heco." localSheetId="4" hidden="1">{"hecosum",#N/A,FALSE,"88-89"}</definedName>
    <definedName name="wrn.heco." localSheetId="5" hidden="1">{"hecosum",#N/A,FALSE,"88-89"}</definedName>
    <definedName name="wrn.heco." hidden="1">{"hecosum",#N/A,FALSE,"88-89"}</definedName>
    <definedName name="wrn.HLP._.Detail." localSheetId="4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HLP._.Detail." localSheetId="5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inventory." localSheetId="4" hidden="1">{"summary",#N/A,TRUE,"Coal Inventory Summary";"view 1",#N/A,TRUE,"Coal Inv. By Station";"view 2",#N/A,TRUE,"Coal inv by sta 2";"view 3",#N/A,TRUE,"Coal inv by sta 3";"oil",#N/A,TRUE,"Oil Purchases"}</definedName>
    <definedName name="wrn.inventory." localSheetId="5" hidden="1">{"summary",#N/A,TRUE,"Coal Inventory Summary";"view 1",#N/A,TRUE,"Coal Inv. By Station";"view 2",#N/A,TRUE,"Coal inv by sta 2";"view 3",#N/A,TRUE,"Coal inv by sta 3";"oil",#N/A,TRUE,"Oil Purchases"}</definedName>
    <definedName name="wrn.inventory." hidden="1">{"summary",#N/A,TRUE,"Coal Inventory Summary";"view 1",#N/A,TRUE,"Coal Inv. By Station";"view 2",#N/A,TRUE,"Coal inv by sta 2";"view 3",#N/A,TRUE,"Coal inv by sta 3";"oil",#N/A,TRUE,"Oil Purchases"}</definedName>
    <definedName name="wrn.JPW._.GR._.Report." localSheetId="4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definedName>
    <definedName name="wrn.JPW._.GR._.Report." localSheetId="5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definedName>
    <definedName name="wrn.JPW._.GR._.Report.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definedName>
    <definedName name="wrn.PrintAll.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rn.PrintAll.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rn.Project._.Criteria." localSheetId="4" hidden="1">{#N/A,#N/A,FALSE,"Sheet1"}</definedName>
    <definedName name="wrn.Project._.Criteria." localSheetId="5" hidden="1">{#N/A,#N/A,FALSE,"Sheet1"}</definedName>
    <definedName name="wrn.Project._.Criteria." hidden="1">{#N/A,#N/A,FALSE,"Sheet1"}</definedName>
    <definedName name="wrn.R_D._.Tax._.Services." localSheetId="4" hidden="1">{#N/A,#N/A,FALSE,"R&amp;D Quick Calc";#N/A,#N/A,FALSE,"DOE Fee Schedule"}</definedName>
    <definedName name="wrn.R_D._.Tax._.Services." localSheetId="5" hidden="1">{#N/A,#N/A,FALSE,"R&amp;D Quick Calc";#N/A,#N/A,FALSE,"DOE Fee Schedule"}</definedName>
    <definedName name="wrn.R_D._.Tax._.Services." hidden="1">{#N/A,#N/A,FALSE,"R&amp;D Quick Calc";#N/A,#N/A,FALSE,"DOE Fee Schedule"}</definedName>
    <definedName name="wrn.Receipt._.Stats." localSheetId="4" hidden="1">{"CM Dollars",#N/A,FALSE,"Rec Dollars";"YTD Dollars",#N/A,FALSE,"Rec Dollars";"CM Rec Stats",#N/A,FALSE,"Rec Dollars";"YTD Rec Stats",#N/A,FALSE,"Rec Dollars"}</definedName>
    <definedName name="wrn.Receipt._.Stats." localSheetId="5" hidden="1">{"CM Dollars",#N/A,FALSE,"Rec Dollars";"YTD Dollars",#N/A,FALSE,"Rec Dollars";"CM Rec Stats",#N/A,FALSE,"Rec Dollars";"YTD Rec Stats",#N/A,FALSE,"Rec Dollars"}</definedName>
    <definedName name="wrn.Receipt._.Stats." hidden="1">{"CM Dollars",#N/A,FALSE,"Rec Dollars";"YTD Dollars",#N/A,FALSE,"Rec Dollars";"CM Rec Stats",#N/A,FALSE,"Rec Dollars";"YTD Rec Stats",#N/A,FALSE,"Rec Dollars"}</definedName>
    <definedName name="wrn.Report." localSheetId="4" hidden="1">{#N/A,#N/A,FALSE,"Work performed";#N/A,#N/A,FALSE,"Resources"}</definedName>
    <definedName name="wrn.Report." localSheetId="5" hidden="1">{#N/A,#N/A,FALSE,"Work performed";#N/A,#N/A,FALSE,"Resources"}</definedName>
    <definedName name="wrn.Report." hidden="1">{#N/A,#N/A,FALSE,"Work performed";#N/A,#N/A,FALSE,"Resources"}</definedName>
    <definedName name="wrn.Revenue._.Analysis." localSheetId="4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evenue._.Analysis." localSheetId="5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Summary._.Print." localSheetId="4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definedName>
    <definedName name="wrn.Summary._.Print." localSheetId="5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definedName>
    <definedName name="wrn.Summary._.Print.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definedName>
    <definedName name="wrn.Supporting._.Calculations." localSheetId="4" hidden="1">{#N/A,#N/A,FALSE,"Work performed";#N/A,#N/A,FALSE,"Resources"}</definedName>
    <definedName name="wrn.Supporting._.Calculations." localSheetId="5" hidden="1">{#N/A,#N/A,FALSE,"Work performed";#N/A,#N/A,FALSE,"Resources"}</definedName>
    <definedName name="wrn.Supporting._.Calculations." hidden="1">{#N/A,#N/A,FALSE,"Work performed";#N/A,#N/A,FALSE,"Resources"}</definedName>
    <definedName name="wrn.Tax._.Accrual." localSheetId="4" hidden="1">{#N/A,#N/A,TRUE,"TAXPROV";#N/A,#N/A,TRUE,"FLOWTHRU";#N/A,#N/A,TRUE,"SCHEDULE M'S";#N/A,#N/A,TRUE,"PLANT M'S";#N/A,#N/A,TRUE,"TAXJE"}</definedName>
    <definedName name="wrn.Tax._.Accrual." localSheetId="5" hidden="1">{#N/A,#N/A,TRUE,"TAXPROV";#N/A,#N/A,TRUE,"FLOWTHRU";#N/A,#N/A,TRUE,"SCHEDULE M'S";#N/A,#N/A,TRUE,"PLANT M'S";#N/A,#N/A,TRUE,"TAXJE"}</definedName>
    <definedName name="wrn.Tax._.Accrual." hidden="1">{#N/A,#N/A,TRUE,"TAXPROV";#N/A,#N/A,TRUE,"FLOWTHRU";#N/A,#N/A,TRUE,"SCHEDULE M'S";#N/A,#N/A,TRUE,"PLANT M'S";#N/A,#N/A,TRUE,"TAXJE"}</definedName>
    <definedName name="xa" localSheetId="4" hidden="1">{"'Metretek HTML'!$A$7:$W$42"}</definedName>
    <definedName name="xa" localSheetId="5" hidden="1">{"'Metretek HTML'!$A$7:$W$42"}</definedName>
    <definedName name="xa" hidden="1">{"'Metretek HTML'!$A$7:$W$42"}</definedName>
    <definedName name="xls" localSheetId="4" hidden="1">{"'Metretek HTML'!$A$7:$W$42"}</definedName>
    <definedName name="xls" localSheetId="5" hidden="1">{"'Metretek HTML'!$A$7:$W$42"}</definedName>
    <definedName name="xls" hidden="1">{"'Metretek HTML'!$A$7:$W$42"}</definedName>
    <definedName name="XO" localSheetId="4" hidden="1">{"'Metretek HTML'!$A$7:$W$42"}</definedName>
    <definedName name="XO" localSheetId="5" hidden="1">{"'Metretek HTML'!$A$7:$W$42"}</definedName>
    <definedName name="XO" hidden="1">{"'Metretek HTML'!$A$7:$W$42"}</definedName>
    <definedName name="xs" localSheetId="4" hidden="1">{"'Metretek HTML'!$A$7:$W$42"}</definedName>
    <definedName name="xs" localSheetId="5" hidden="1">{"'Metretek HTML'!$A$7:$W$42"}</definedName>
    <definedName name="xs" hidden="1">{"'Metretek HTML'!$A$7:$W$42"}</definedName>
    <definedName name="xxx" localSheetId="4" hidden="1">{#N/A,#N/A,FALSE,"O&amp;M by processes";#N/A,#N/A,FALSE,"Elec Act vs Bud";#N/A,#N/A,FALSE,"G&amp;A";#N/A,#N/A,FALSE,"BGS";#N/A,#N/A,FALSE,"Res Cost"}</definedName>
    <definedName name="xxx" localSheetId="5" hidden="1">{#N/A,#N/A,FALSE,"O&amp;M by processes";#N/A,#N/A,FALSE,"Elec Act vs Bud";#N/A,#N/A,FALSE,"G&amp;A";#N/A,#N/A,FALSE,"BGS";#N/A,#N/A,FALSE,"Res Cost"}</definedName>
    <definedName name="xxx" hidden="1">{#N/A,#N/A,FALSE,"O&amp;M by processes";#N/A,#N/A,FALSE,"Elec Act vs Bud";#N/A,#N/A,FALSE,"G&amp;A";#N/A,#N/A,FALSE,"BGS";#N/A,#N/A,FALSE,"Res Cost"}</definedName>
    <definedName name="xxxx" localSheetId="4" hidden="1">{#N/A,#N/A,FALSE,"O&amp;M by processes";#N/A,#N/A,FALSE,"Elec Act vs Bud";#N/A,#N/A,FALSE,"G&amp;A";#N/A,#N/A,FALSE,"BGS";#N/A,#N/A,FALSE,"Res Cost"}</definedName>
    <definedName name="xxxx" localSheetId="5" hidden="1">{#N/A,#N/A,FALSE,"O&amp;M by processes";#N/A,#N/A,FALSE,"Elec Act vs Bud";#N/A,#N/A,FALSE,"G&amp;A";#N/A,#N/A,FALSE,"BGS";#N/A,#N/A,FALSE,"Res Cost"}</definedName>
    <definedName name="xxxx" hidden="1">{#N/A,#N/A,FALSE,"O&amp;M by processes";#N/A,#N/A,FALSE,"Elec Act vs Bud";#N/A,#N/A,FALSE,"G&amp;A";#N/A,#N/A,FALSE,"BGS";#N/A,#N/A,FALSE,"Res Cost"}</definedName>
    <definedName name="xxxxxxx" localSheetId="4" hidden="1">{"'Metretek HTML'!$A$7:$W$42"}</definedName>
    <definedName name="xxxxxxx" localSheetId="5" hidden="1">{"'Metretek HTML'!$A$7:$W$42"}</definedName>
    <definedName name="xxxxxxx" hidden="1">{"'Metretek HTML'!$A$7:$W$42"}</definedName>
    <definedName name="XXXXXXXXXXXXXX" localSheetId="4" hidden="1">{"'Metretek HTML'!$A$7:$W$42"}</definedName>
    <definedName name="XXXXXXXXXXXXXX" localSheetId="5" hidden="1">{"'Metretek HTML'!$A$7:$W$42"}</definedName>
    <definedName name="XXXXXXXXXXXXXX" hidden="1">{"'Metretek HTML'!$A$7:$W$42"}</definedName>
    <definedName name="xy" localSheetId="4" hidden="1">{"'Metretek HTML'!$A$7:$W$42"}</definedName>
    <definedName name="xy" localSheetId="5" hidden="1">{"'Metretek HTML'!$A$7:$W$42"}</definedName>
    <definedName name="xy" hidden="1">{"'Metretek HTML'!$A$7:$W$42"}</definedName>
    <definedName name="XZ" localSheetId="4" hidden="1">{"'Metretek HTML'!$A$7:$W$42"}</definedName>
    <definedName name="XZ" localSheetId="5" hidden="1">{"'Metretek HTML'!$A$7:$W$42"}</definedName>
    <definedName name="XZ" hidden="1">{"'Metretek HTML'!$A$7:$W$42"}</definedName>
    <definedName name="y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ryryrr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ryryrr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y" localSheetId="4" hidden="1">{"'Metretek HTML'!$A$7:$W$42"}</definedName>
    <definedName name="yy" localSheetId="5" hidden="1">{"'Metretek HTML'!$A$7:$W$42"}</definedName>
    <definedName name="yy" hidden="1">{"'Metretek HTML'!$A$7:$W$42"}</definedName>
    <definedName name="yyy" localSheetId="4" hidden="1">{#N/A,#N/A,FALSE,"Sheet1"}</definedName>
    <definedName name="yyy" localSheetId="5" hidden="1">{#N/A,#N/A,FALSE,"Sheet1"}</definedName>
    <definedName name="yyy" hidden="1">{#N/A,#N/A,FALSE,"Sheet1"}</definedName>
    <definedName name="z" localSheetId="4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z" localSheetId="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Z_0F31EE74_9E67_46FB_A48E_0B8C7956D38D_.wvu.Cols" localSheetId="4" hidden="1">#REF!</definedName>
    <definedName name="Z_0F31EE74_9E67_46FB_A48E_0B8C7956D38D_.wvu.Cols" hidden="1">#REF!</definedName>
    <definedName name="Z_0F31EE74_9E67_46FB_A48E_0B8C7956D38D_.wvu.PrintArea" localSheetId="4" hidden="1">#REF!</definedName>
    <definedName name="Z_0F31EE74_9E67_46FB_A48E_0B8C7956D38D_.wvu.PrintArea" localSheetId="5" hidden="1">#REF!</definedName>
    <definedName name="Z_0F31EE74_9E67_46FB_A48E_0B8C7956D38D_.wvu.PrintArea" hidden="1">#REF!</definedName>
    <definedName name="Z_0F31EE74_9E67_46FB_A48E_0B8C7956D38D_.wvu.PrintTitles" localSheetId="4" hidden="1">#REF!</definedName>
    <definedName name="Z_0F31EE74_9E67_46FB_A48E_0B8C7956D38D_.wvu.PrintTitles" localSheetId="5" hidden="1">#REF!</definedName>
    <definedName name="Z_0F31EE74_9E67_46FB_A48E_0B8C7956D38D_.wvu.PrintTitles" hidden="1">#REF!</definedName>
    <definedName name="Z_2AB7E035_F651_11D6_AD9F_005004545556_.wvu.PrintTitles" hidden="1">'[20]Time Phased Hours'!$A$1:$C$65536,'[20]Time Phased Hours'!$A$3:$IV$5</definedName>
    <definedName name="Z_B7A05E1E_93CE_40AF_8215_EED8EE94C1F4_.wvu.PrintArea" hidden="1">'[20]Risk Profile'!$A$1:$AA$187</definedName>
    <definedName name="zxfg" localSheetId="4" hidden="1">#REF!</definedName>
    <definedName name="zxfg" localSheetId="5" hidden="1">#REF!</definedName>
    <definedName name="zxfg" hidden="1">#REF!</definedName>
  </definedNames>
  <calcPr calcId="145621"/>
</workbook>
</file>

<file path=xl/calcChain.xml><?xml version="1.0" encoding="utf-8"?>
<calcChain xmlns="http://schemas.openxmlformats.org/spreadsheetml/2006/main">
  <c r="F16" i="29" l="1"/>
  <c r="K14" i="29"/>
  <c r="H9" i="19" l="1"/>
  <c r="K32" i="31" l="1"/>
  <c r="D9" i="19"/>
  <c r="C43" i="25" l="1"/>
  <c r="F2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9" i="28"/>
  <c r="D2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9" i="28"/>
  <c r="E29" i="28"/>
  <c r="C29" i="28"/>
  <c r="B29" i="28"/>
  <c r="Q16" i="1"/>
  <c r="Q95" i="1"/>
  <c r="R94" i="1"/>
  <c r="P94" i="1" s="1"/>
  <c r="R93" i="1"/>
  <c r="P93" i="1" s="1"/>
  <c r="R92" i="1"/>
  <c r="P92" i="1" s="1"/>
  <c r="R91" i="1"/>
  <c r="P91" i="1" s="1"/>
  <c r="R90" i="1"/>
  <c r="P90" i="1" s="1"/>
  <c r="R89" i="1"/>
  <c r="P89" i="1" s="1"/>
  <c r="R88" i="1"/>
  <c r="P88" i="1" s="1"/>
  <c r="R87" i="1"/>
  <c r="P87" i="1" s="1"/>
  <c r="R86" i="1"/>
  <c r="P86" i="1" s="1"/>
  <c r="R85" i="1"/>
  <c r="P85" i="1" s="1"/>
  <c r="R84" i="1"/>
  <c r="P84" i="1" s="1"/>
  <c r="R83" i="1"/>
  <c r="P83" i="1" s="1"/>
  <c r="R82" i="1"/>
  <c r="P82" i="1" s="1"/>
  <c r="R81" i="1"/>
  <c r="P81" i="1" s="1"/>
  <c r="R80" i="1"/>
  <c r="P80" i="1" s="1"/>
  <c r="R79" i="1"/>
  <c r="P79" i="1" s="1"/>
  <c r="R78" i="1"/>
  <c r="P78" i="1" s="1"/>
  <c r="R77" i="1"/>
  <c r="P77" i="1" s="1"/>
  <c r="R76" i="1"/>
  <c r="P76" i="1" s="1"/>
  <c r="R75" i="1"/>
  <c r="P75" i="1" s="1"/>
  <c r="R74" i="1"/>
  <c r="P74" i="1" s="1"/>
  <c r="R73" i="1"/>
  <c r="P73" i="1" s="1"/>
  <c r="R72" i="1"/>
  <c r="P72" i="1" s="1"/>
  <c r="R71" i="1"/>
  <c r="P71" i="1" s="1"/>
  <c r="R70" i="1"/>
  <c r="P70" i="1" s="1"/>
  <c r="R69" i="1"/>
  <c r="P69" i="1" s="1"/>
  <c r="R68" i="1"/>
  <c r="P68" i="1" s="1"/>
  <c r="R67" i="1"/>
  <c r="P67" i="1" s="1"/>
  <c r="R66" i="1"/>
  <c r="P66" i="1" s="1"/>
  <c r="R65" i="1"/>
  <c r="P65" i="1" s="1"/>
  <c r="R64" i="1"/>
  <c r="P64" i="1" s="1"/>
  <c r="R63" i="1"/>
  <c r="P63" i="1" s="1"/>
  <c r="R62" i="1"/>
  <c r="P62" i="1" s="1"/>
  <c r="R61" i="1"/>
  <c r="P61" i="1" s="1"/>
  <c r="R60" i="1"/>
  <c r="P60" i="1" s="1"/>
  <c r="R59" i="1"/>
  <c r="P59" i="1" s="1"/>
  <c r="R58" i="1"/>
  <c r="P58" i="1" s="1"/>
  <c r="R57" i="1"/>
  <c r="P57" i="1" s="1"/>
  <c r="R56" i="1"/>
  <c r="P56" i="1" s="1"/>
  <c r="R55" i="1"/>
  <c r="P55" i="1" s="1"/>
  <c r="R51" i="1"/>
  <c r="Q51" i="1"/>
  <c r="P51" i="1" s="1"/>
  <c r="R50" i="1"/>
  <c r="P50" i="1" s="1"/>
  <c r="Q50" i="1"/>
  <c r="R49" i="1"/>
  <c r="Q49" i="1"/>
  <c r="P49" i="1" s="1"/>
  <c r="R48" i="1"/>
  <c r="Q48" i="1"/>
  <c r="P48" i="1"/>
  <c r="R47" i="1"/>
  <c r="Q47" i="1"/>
  <c r="P47" i="1" s="1"/>
  <c r="R46" i="1"/>
  <c r="P46" i="1" s="1"/>
  <c r="Q46" i="1"/>
  <c r="R45" i="1"/>
  <c r="Q45" i="1"/>
  <c r="P45" i="1" s="1"/>
  <c r="R44" i="1"/>
  <c r="Q44" i="1"/>
  <c r="P44" i="1"/>
  <c r="R43" i="1"/>
  <c r="Q43" i="1"/>
  <c r="P43" i="1" s="1"/>
  <c r="R42" i="1"/>
  <c r="P42" i="1" s="1"/>
  <c r="Q42" i="1"/>
  <c r="R41" i="1"/>
  <c r="Q41" i="1"/>
  <c r="P41" i="1" s="1"/>
  <c r="R40" i="1"/>
  <c r="Q40" i="1"/>
  <c r="P40" i="1"/>
  <c r="R39" i="1"/>
  <c r="Q39" i="1"/>
  <c r="P39" i="1" s="1"/>
  <c r="R38" i="1"/>
  <c r="P38" i="1" s="1"/>
  <c r="Q38" i="1"/>
  <c r="R37" i="1"/>
  <c r="Q37" i="1"/>
  <c r="P37" i="1" s="1"/>
  <c r="R36" i="1"/>
  <c r="Q36" i="1"/>
  <c r="P36" i="1"/>
  <c r="R35" i="1"/>
  <c r="Q35" i="1"/>
  <c r="P35" i="1" s="1"/>
  <c r="R34" i="1"/>
  <c r="P34" i="1" s="1"/>
  <c r="Q34" i="1"/>
  <c r="R33" i="1"/>
  <c r="Q33" i="1"/>
  <c r="P33" i="1" s="1"/>
  <c r="R32" i="1"/>
  <c r="Q32" i="1"/>
  <c r="P32" i="1"/>
  <c r="R31" i="1"/>
  <c r="Q31" i="1"/>
  <c r="P31" i="1" s="1"/>
  <c r="R30" i="1"/>
  <c r="P30" i="1" s="1"/>
  <c r="Q30" i="1"/>
  <c r="R29" i="1"/>
  <c r="Q29" i="1"/>
  <c r="P29" i="1" s="1"/>
  <c r="R28" i="1"/>
  <c r="Q28" i="1"/>
  <c r="P28" i="1"/>
  <c r="R27" i="1"/>
  <c r="Q27" i="1"/>
  <c r="P27" i="1" s="1"/>
  <c r="R26" i="1"/>
  <c r="P26" i="1" s="1"/>
  <c r="Q26" i="1"/>
  <c r="R25" i="1"/>
  <c r="Q25" i="1"/>
  <c r="P25" i="1" s="1"/>
  <c r="R24" i="1"/>
  <c r="Q24" i="1"/>
  <c r="P24" i="1"/>
  <c r="R23" i="1"/>
  <c r="Q23" i="1"/>
  <c r="P23" i="1" s="1"/>
  <c r="R22" i="1"/>
  <c r="P22" i="1" s="1"/>
  <c r="Q22" i="1"/>
  <c r="R21" i="1"/>
  <c r="Q21" i="1"/>
  <c r="P21" i="1" s="1"/>
  <c r="R20" i="1"/>
  <c r="Q20" i="1"/>
  <c r="P20" i="1"/>
  <c r="R19" i="1"/>
  <c r="Q19" i="1"/>
  <c r="P19" i="1" s="1"/>
  <c r="R18" i="1"/>
  <c r="P18" i="1" s="1"/>
  <c r="Q18" i="1"/>
  <c r="R17" i="1"/>
  <c r="Q17" i="1"/>
  <c r="P17" i="1" s="1"/>
  <c r="R16" i="1"/>
  <c r="R52" i="1" s="1"/>
  <c r="Q52" i="1"/>
  <c r="Q100" i="1" s="1"/>
  <c r="P16" i="1"/>
  <c r="M100" i="1"/>
  <c r="N95" i="1"/>
  <c r="M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95" i="1" s="1"/>
  <c r="N52" i="1"/>
  <c r="N100" i="1" s="1"/>
  <c r="M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52" i="1" s="1"/>
  <c r="L100" i="1" s="1"/>
  <c r="P52" i="1" l="1"/>
  <c r="P95" i="1"/>
  <c r="R100" i="1"/>
  <c r="R95" i="1"/>
  <c r="P100" i="1" l="1"/>
  <c r="G17" i="31" l="1"/>
  <c r="G18" i="31" s="1"/>
  <c r="G19" i="31" s="1"/>
  <c r="G20" i="31" s="1"/>
  <c r="G21" i="31" s="1"/>
  <c r="G22" i="31" s="1"/>
  <c r="G23" i="31" s="1"/>
  <c r="G24" i="31" s="1"/>
  <c r="G25" i="31" s="1"/>
  <c r="G26" i="31" s="1"/>
  <c r="G27" i="31" s="1"/>
  <c r="G28" i="31" s="1"/>
  <c r="G17" i="30"/>
  <c r="G18" i="30" s="1"/>
  <c r="G19" i="30" s="1"/>
  <c r="G20" i="30" s="1"/>
  <c r="G21" i="30" s="1"/>
  <c r="G22" i="30" s="1"/>
  <c r="G23" i="30" s="1"/>
  <c r="G24" i="30" s="1"/>
  <c r="G25" i="30" s="1"/>
  <c r="G26" i="30" s="1"/>
  <c r="G27" i="30" s="1"/>
  <c r="G28" i="30" s="1"/>
  <c r="G27" i="29"/>
  <c r="G26" i="29"/>
  <c r="G25" i="29"/>
  <c r="G24" i="29"/>
  <c r="G23" i="29"/>
  <c r="G22" i="29"/>
  <c r="G21" i="29"/>
  <c r="G20" i="29"/>
  <c r="G19" i="29"/>
  <c r="G18" i="29"/>
  <c r="G17" i="29"/>
  <c r="G16" i="29"/>
  <c r="H18" i="31" l="1"/>
  <c r="H19" i="31"/>
  <c r="H20" i="31"/>
  <c r="H21" i="31"/>
  <c r="H22" i="31"/>
  <c r="H23" i="31"/>
  <c r="H24" i="31"/>
  <c r="H25" i="31"/>
  <c r="H26" i="31"/>
  <c r="H27" i="31"/>
  <c r="H28" i="31"/>
  <c r="H17" i="31"/>
  <c r="H18" i="30"/>
  <c r="H19" i="30"/>
  <c r="H20" i="30"/>
  <c r="H21" i="30"/>
  <c r="H22" i="30"/>
  <c r="H23" i="30"/>
  <c r="H24" i="30"/>
  <c r="H25" i="30"/>
  <c r="H26" i="30"/>
  <c r="H27" i="30"/>
  <c r="H28" i="30"/>
  <c r="H17" i="30"/>
  <c r="H17" i="29"/>
  <c r="H18" i="29"/>
  <c r="H19" i="29"/>
  <c r="H20" i="29"/>
  <c r="H21" i="29"/>
  <c r="H22" i="29"/>
  <c r="H23" i="29"/>
  <c r="H24" i="29"/>
  <c r="H25" i="29"/>
  <c r="H26" i="29"/>
  <c r="H27" i="29"/>
  <c r="H16" i="29"/>
  <c r="J103" i="1" l="1"/>
  <c r="F29" i="31" l="1"/>
  <c r="I28" i="31"/>
  <c r="D28" i="31"/>
  <c r="I27" i="31"/>
  <c r="D27" i="31"/>
  <c r="I26" i="31"/>
  <c r="D26" i="31"/>
  <c r="I25" i="31"/>
  <c r="D25" i="31"/>
  <c r="I24" i="31"/>
  <c r="D24" i="31"/>
  <c r="I23" i="31"/>
  <c r="D23" i="31"/>
  <c r="I22" i="31"/>
  <c r="D22" i="31"/>
  <c r="I21" i="31"/>
  <c r="D21" i="31"/>
  <c r="I20" i="31"/>
  <c r="D20" i="31"/>
  <c r="I19" i="31"/>
  <c r="D19" i="31"/>
  <c r="I18" i="31"/>
  <c r="D18" i="31"/>
  <c r="I17" i="31"/>
  <c r="C17" i="31"/>
  <c r="C18" i="31" s="1"/>
  <c r="C19" i="31" s="1"/>
  <c r="C20" i="31" s="1"/>
  <c r="C21" i="31" s="1"/>
  <c r="C22" i="31" s="1"/>
  <c r="C23" i="31" s="1"/>
  <c r="C24" i="31" s="1"/>
  <c r="C25" i="31" s="1"/>
  <c r="C26" i="31" s="1"/>
  <c r="C27" i="31" s="1"/>
  <c r="C28" i="31" s="1"/>
  <c r="C31" i="31" s="1"/>
  <c r="C32" i="31" s="1"/>
  <c r="F6" i="31"/>
  <c r="I17" i="30"/>
  <c r="C17" i="30"/>
  <c r="C18" i="30" s="1"/>
  <c r="C19" i="30" s="1"/>
  <c r="C20" i="30" s="1"/>
  <c r="C21" i="30" s="1"/>
  <c r="C22" i="30" s="1"/>
  <c r="C23" i="30" s="1"/>
  <c r="C24" i="30" s="1"/>
  <c r="C25" i="30" s="1"/>
  <c r="C26" i="30" s="1"/>
  <c r="C27" i="30" s="1"/>
  <c r="C28" i="30" s="1"/>
  <c r="C31" i="30" s="1"/>
  <c r="C32" i="30" s="1"/>
  <c r="F6" i="30"/>
  <c r="C31" i="29"/>
  <c r="C30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31" i="33"/>
  <c r="C30" i="33"/>
  <c r="I27" i="33"/>
  <c r="C27" i="33"/>
  <c r="I26" i="33"/>
  <c r="C26" i="33"/>
  <c r="I25" i="33"/>
  <c r="C25" i="33"/>
  <c r="I24" i="33"/>
  <c r="C24" i="33"/>
  <c r="I23" i="33"/>
  <c r="C23" i="33"/>
  <c r="I22" i="33"/>
  <c r="C22" i="33"/>
  <c r="I21" i="33"/>
  <c r="C21" i="33"/>
  <c r="I20" i="33"/>
  <c r="C20" i="33"/>
  <c r="I19" i="33"/>
  <c r="C19" i="33"/>
  <c r="I18" i="33"/>
  <c r="C18" i="33"/>
  <c r="I17" i="33"/>
  <c r="C17" i="33"/>
  <c r="K16" i="33"/>
  <c r="K17" i="33" s="1"/>
  <c r="K18" i="33" s="1"/>
  <c r="K19" i="33" s="1"/>
  <c r="K20" i="33" s="1"/>
  <c r="K21" i="33" s="1"/>
  <c r="K22" i="33" s="1"/>
  <c r="K23" i="33" s="1"/>
  <c r="K24" i="33" s="1"/>
  <c r="K25" i="33" s="1"/>
  <c r="K26" i="33" s="1"/>
  <c r="K27" i="33" s="1"/>
  <c r="M30" i="33" s="1"/>
  <c r="M31" i="33" s="1"/>
  <c r="L6" i="33" s="1"/>
  <c r="C16" i="33"/>
  <c r="C51" i="25"/>
  <c r="C53" i="25" s="1"/>
  <c r="C44" i="25" s="1"/>
  <c r="J105" i="1"/>
  <c r="J104" i="1"/>
  <c r="J100" i="1"/>
  <c r="I100" i="1"/>
  <c r="H100" i="1"/>
  <c r="J98" i="1"/>
  <c r="I98" i="1"/>
  <c r="H98" i="1"/>
  <c r="J95" i="1"/>
  <c r="I95" i="1"/>
  <c r="H95" i="1"/>
  <c r="D95" i="1"/>
  <c r="C95" i="1"/>
  <c r="B95" i="1"/>
  <c r="J94" i="1"/>
  <c r="I94" i="1"/>
  <c r="H94" i="1"/>
  <c r="D94" i="1"/>
  <c r="C94" i="1"/>
  <c r="J93" i="1"/>
  <c r="I93" i="1"/>
  <c r="H93" i="1"/>
  <c r="D93" i="1"/>
  <c r="C93" i="1"/>
  <c r="J92" i="1"/>
  <c r="I92" i="1"/>
  <c r="H92" i="1"/>
  <c r="D92" i="1"/>
  <c r="C92" i="1"/>
  <c r="J91" i="1"/>
  <c r="I91" i="1"/>
  <c r="H91" i="1"/>
  <c r="D91" i="1"/>
  <c r="C91" i="1"/>
  <c r="J90" i="1"/>
  <c r="I90" i="1"/>
  <c r="H90" i="1"/>
  <c r="D90" i="1"/>
  <c r="C90" i="1"/>
  <c r="J89" i="1"/>
  <c r="I89" i="1"/>
  <c r="H89" i="1"/>
  <c r="D89" i="1"/>
  <c r="C89" i="1"/>
  <c r="J88" i="1"/>
  <c r="I88" i="1"/>
  <c r="H88" i="1"/>
  <c r="D88" i="1"/>
  <c r="C88" i="1"/>
  <c r="J87" i="1"/>
  <c r="I87" i="1"/>
  <c r="H87" i="1"/>
  <c r="D87" i="1"/>
  <c r="C87" i="1"/>
  <c r="J86" i="1"/>
  <c r="I86" i="1"/>
  <c r="H86" i="1"/>
  <c r="D86" i="1"/>
  <c r="C86" i="1"/>
  <c r="J85" i="1"/>
  <c r="I85" i="1"/>
  <c r="H85" i="1"/>
  <c r="D85" i="1"/>
  <c r="C85" i="1"/>
  <c r="J84" i="1"/>
  <c r="I84" i="1"/>
  <c r="H84" i="1"/>
  <c r="D84" i="1"/>
  <c r="C84" i="1"/>
  <c r="J83" i="1"/>
  <c r="I83" i="1"/>
  <c r="H83" i="1"/>
  <c r="D83" i="1"/>
  <c r="C83" i="1"/>
  <c r="J82" i="1"/>
  <c r="I82" i="1"/>
  <c r="H82" i="1"/>
  <c r="D82" i="1"/>
  <c r="C82" i="1"/>
  <c r="J81" i="1"/>
  <c r="I81" i="1"/>
  <c r="H81" i="1"/>
  <c r="D81" i="1"/>
  <c r="C81" i="1"/>
  <c r="J80" i="1"/>
  <c r="I80" i="1"/>
  <c r="H80" i="1"/>
  <c r="D80" i="1"/>
  <c r="C80" i="1"/>
  <c r="J79" i="1"/>
  <c r="I79" i="1"/>
  <c r="H79" i="1"/>
  <c r="D79" i="1"/>
  <c r="C79" i="1"/>
  <c r="J78" i="1"/>
  <c r="I78" i="1"/>
  <c r="H78" i="1"/>
  <c r="D78" i="1"/>
  <c r="C78" i="1"/>
  <c r="J77" i="1"/>
  <c r="I77" i="1"/>
  <c r="H77" i="1"/>
  <c r="D77" i="1"/>
  <c r="C77" i="1"/>
  <c r="J76" i="1"/>
  <c r="I76" i="1"/>
  <c r="H76" i="1"/>
  <c r="D76" i="1"/>
  <c r="C76" i="1"/>
  <c r="J75" i="1"/>
  <c r="I75" i="1"/>
  <c r="H75" i="1"/>
  <c r="D75" i="1"/>
  <c r="C75" i="1"/>
  <c r="J74" i="1"/>
  <c r="I74" i="1"/>
  <c r="H74" i="1"/>
  <c r="D74" i="1"/>
  <c r="C74" i="1"/>
  <c r="J73" i="1"/>
  <c r="I73" i="1"/>
  <c r="H73" i="1"/>
  <c r="D73" i="1"/>
  <c r="C73" i="1"/>
  <c r="J72" i="1"/>
  <c r="I72" i="1"/>
  <c r="H72" i="1"/>
  <c r="D72" i="1"/>
  <c r="C72" i="1"/>
  <c r="J71" i="1"/>
  <c r="I71" i="1"/>
  <c r="H71" i="1"/>
  <c r="D71" i="1"/>
  <c r="C71" i="1"/>
  <c r="J70" i="1"/>
  <c r="I70" i="1"/>
  <c r="H70" i="1"/>
  <c r="D70" i="1"/>
  <c r="C70" i="1"/>
  <c r="J69" i="1"/>
  <c r="I69" i="1"/>
  <c r="H69" i="1"/>
  <c r="D69" i="1"/>
  <c r="C69" i="1"/>
  <c r="J68" i="1"/>
  <c r="I68" i="1"/>
  <c r="H68" i="1"/>
  <c r="D68" i="1"/>
  <c r="C68" i="1"/>
  <c r="J67" i="1"/>
  <c r="I67" i="1"/>
  <c r="H67" i="1"/>
  <c r="D67" i="1"/>
  <c r="C67" i="1"/>
  <c r="J66" i="1"/>
  <c r="I66" i="1"/>
  <c r="H66" i="1"/>
  <c r="D66" i="1"/>
  <c r="C66" i="1"/>
  <c r="J65" i="1"/>
  <c r="I65" i="1"/>
  <c r="H65" i="1"/>
  <c r="D65" i="1"/>
  <c r="C65" i="1"/>
  <c r="J64" i="1"/>
  <c r="I64" i="1"/>
  <c r="H64" i="1"/>
  <c r="D64" i="1"/>
  <c r="C64" i="1"/>
  <c r="J63" i="1"/>
  <c r="I63" i="1"/>
  <c r="H63" i="1"/>
  <c r="D63" i="1"/>
  <c r="C63" i="1"/>
  <c r="J62" i="1"/>
  <c r="I62" i="1"/>
  <c r="H62" i="1"/>
  <c r="D62" i="1"/>
  <c r="C62" i="1"/>
  <c r="J61" i="1"/>
  <c r="I61" i="1"/>
  <c r="H61" i="1"/>
  <c r="D61" i="1"/>
  <c r="C61" i="1"/>
  <c r="J60" i="1"/>
  <c r="I60" i="1"/>
  <c r="H60" i="1"/>
  <c r="D60" i="1"/>
  <c r="C60" i="1"/>
  <c r="J59" i="1"/>
  <c r="I59" i="1"/>
  <c r="H59" i="1"/>
  <c r="D59" i="1"/>
  <c r="C59" i="1"/>
  <c r="J58" i="1"/>
  <c r="I58" i="1"/>
  <c r="H58" i="1"/>
  <c r="D58" i="1"/>
  <c r="C58" i="1"/>
  <c r="J57" i="1"/>
  <c r="I57" i="1"/>
  <c r="H57" i="1"/>
  <c r="D57" i="1"/>
  <c r="C57" i="1"/>
  <c r="J56" i="1"/>
  <c r="I56" i="1"/>
  <c r="H56" i="1"/>
  <c r="D56" i="1"/>
  <c r="C56" i="1"/>
  <c r="J55" i="1"/>
  <c r="I55" i="1"/>
  <c r="H55" i="1"/>
  <c r="D55" i="1"/>
  <c r="C55" i="1"/>
  <c r="J52" i="1"/>
  <c r="I52" i="1"/>
  <c r="H52" i="1"/>
  <c r="D52" i="1"/>
  <c r="C52" i="1"/>
  <c r="B52" i="1"/>
  <c r="J51" i="1"/>
  <c r="I51" i="1"/>
  <c r="H51" i="1"/>
  <c r="D51" i="1"/>
  <c r="C51" i="1"/>
  <c r="J50" i="1"/>
  <c r="I50" i="1"/>
  <c r="H50" i="1"/>
  <c r="D50" i="1"/>
  <c r="C50" i="1"/>
  <c r="J49" i="1"/>
  <c r="I49" i="1"/>
  <c r="H49" i="1"/>
  <c r="D49" i="1"/>
  <c r="C49" i="1"/>
  <c r="J48" i="1"/>
  <c r="I48" i="1"/>
  <c r="H48" i="1"/>
  <c r="D48" i="1"/>
  <c r="C48" i="1"/>
  <c r="J47" i="1"/>
  <c r="I47" i="1"/>
  <c r="H47" i="1"/>
  <c r="D47" i="1"/>
  <c r="C47" i="1"/>
  <c r="J46" i="1"/>
  <c r="I46" i="1"/>
  <c r="H46" i="1"/>
  <c r="D46" i="1"/>
  <c r="C46" i="1"/>
  <c r="J45" i="1"/>
  <c r="I45" i="1"/>
  <c r="H45" i="1"/>
  <c r="D45" i="1"/>
  <c r="C45" i="1"/>
  <c r="J44" i="1"/>
  <c r="I44" i="1"/>
  <c r="H44" i="1"/>
  <c r="D44" i="1"/>
  <c r="C44" i="1"/>
  <c r="J43" i="1"/>
  <c r="I43" i="1"/>
  <c r="H43" i="1"/>
  <c r="D43" i="1"/>
  <c r="C43" i="1"/>
  <c r="J42" i="1"/>
  <c r="I42" i="1"/>
  <c r="H42" i="1"/>
  <c r="D42" i="1"/>
  <c r="C42" i="1"/>
  <c r="J41" i="1"/>
  <c r="I41" i="1"/>
  <c r="H41" i="1"/>
  <c r="D41" i="1"/>
  <c r="C41" i="1"/>
  <c r="J40" i="1"/>
  <c r="I40" i="1"/>
  <c r="H40" i="1"/>
  <c r="D40" i="1"/>
  <c r="C40" i="1"/>
  <c r="J39" i="1"/>
  <c r="I39" i="1"/>
  <c r="H39" i="1"/>
  <c r="D39" i="1"/>
  <c r="C39" i="1"/>
  <c r="J38" i="1"/>
  <c r="I38" i="1"/>
  <c r="H38" i="1"/>
  <c r="D38" i="1"/>
  <c r="C38" i="1"/>
  <c r="J37" i="1"/>
  <c r="I37" i="1"/>
  <c r="H37" i="1"/>
  <c r="D37" i="1"/>
  <c r="C37" i="1"/>
  <c r="J36" i="1"/>
  <c r="I36" i="1"/>
  <c r="H36" i="1"/>
  <c r="D36" i="1"/>
  <c r="C36" i="1"/>
  <c r="J35" i="1"/>
  <c r="I35" i="1"/>
  <c r="H35" i="1"/>
  <c r="D35" i="1"/>
  <c r="C35" i="1"/>
  <c r="J34" i="1"/>
  <c r="I34" i="1"/>
  <c r="H34" i="1"/>
  <c r="D34" i="1"/>
  <c r="C34" i="1"/>
  <c r="J33" i="1"/>
  <c r="I33" i="1"/>
  <c r="H33" i="1"/>
  <c r="D33" i="1"/>
  <c r="C33" i="1"/>
  <c r="J32" i="1"/>
  <c r="I32" i="1"/>
  <c r="H32" i="1"/>
  <c r="D32" i="1"/>
  <c r="C32" i="1"/>
  <c r="J31" i="1"/>
  <c r="I31" i="1"/>
  <c r="H31" i="1"/>
  <c r="D31" i="1"/>
  <c r="C31" i="1"/>
  <c r="J30" i="1"/>
  <c r="I30" i="1"/>
  <c r="H30" i="1"/>
  <c r="D30" i="1"/>
  <c r="C30" i="1"/>
  <c r="J29" i="1"/>
  <c r="I29" i="1"/>
  <c r="H29" i="1"/>
  <c r="D29" i="1"/>
  <c r="C29" i="1"/>
  <c r="J28" i="1"/>
  <c r="I28" i="1"/>
  <c r="H28" i="1"/>
  <c r="D28" i="1"/>
  <c r="C28" i="1"/>
  <c r="J27" i="1"/>
  <c r="I27" i="1"/>
  <c r="H27" i="1"/>
  <c r="D27" i="1"/>
  <c r="C27" i="1"/>
  <c r="J26" i="1"/>
  <c r="I26" i="1"/>
  <c r="H26" i="1"/>
  <c r="D26" i="1"/>
  <c r="C26" i="1"/>
  <c r="J25" i="1"/>
  <c r="I25" i="1"/>
  <c r="H25" i="1"/>
  <c r="D25" i="1"/>
  <c r="C25" i="1"/>
  <c r="J24" i="1"/>
  <c r="I24" i="1"/>
  <c r="H24" i="1"/>
  <c r="D24" i="1"/>
  <c r="C24" i="1"/>
  <c r="J23" i="1"/>
  <c r="I23" i="1"/>
  <c r="H23" i="1"/>
  <c r="D23" i="1"/>
  <c r="C23" i="1"/>
  <c r="J22" i="1"/>
  <c r="I22" i="1"/>
  <c r="H22" i="1"/>
  <c r="D22" i="1"/>
  <c r="C22" i="1"/>
  <c r="J21" i="1"/>
  <c r="I21" i="1"/>
  <c r="H21" i="1"/>
  <c r="D21" i="1"/>
  <c r="C21" i="1"/>
  <c r="J20" i="1"/>
  <c r="I20" i="1"/>
  <c r="H20" i="1"/>
  <c r="D20" i="1"/>
  <c r="C20" i="1"/>
  <c r="J19" i="1"/>
  <c r="I19" i="1"/>
  <c r="H19" i="1"/>
  <c r="D19" i="1"/>
  <c r="C19" i="1"/>
  <c r="J18" i="1"/>
  <c r="I18" i="1"/>
  <c r="H18" i="1"/>
  <c r="D18" i="1"/>
  <c r="C18" i="1"/>
  <c r="J17" i="1"/>
  <c r="I17" i="1"/>
  <c r="H17" i="1"/>
  <c r="D17" i="1"/>
  <c r="C17" i="1"/>
  <c r="J16" i="1"/>
  <c r="I16" i="1"/>
  <c r="H16" i="1"/>
  <c r="D16" i="1"/>
  <c r="C16" i="1"/>
  <c r="H11" i="19"/>
  <c r="D12" i="19"/>
  <c r="I18" i="30" l="1"/>
  <c r="C45" i="25"/>
  <c r="F26" i="29"/>
  <c r="I26" i="29" s="1"/>
  <c r="F25" i="29"/>
  <c r="I25" i="29" s="1"/>
  <c r="F21" i="29"/>
  <c r="I21" i="29" s="1"/>
  <c r="F17" i="29"/>
  <c r="I17" i="29" s="1"/>
  <c r="F20" i="29"/>
  <c r="I20" i="29" s="1"/>
  <c r="F24" i="29"/>
  <c r="I24" i="29" s="1"/>
  <c r="I16" i="29"/>
  <c r="F19" i="29"/>
  <c r="I19" i="29" s="1"/>
  <c r="F23" i="29"/>
  <c r="I23" i="29" s="1"/>
  <c r="F27" i="29"/>
  <c r="I27" i="29" s="1"/>
  <c r="H12" i="19"/>
  <c r="F18" i="29"/>
  <c r="I18" i="29" s="1"/>
  <c r="F22" i="29"/>
  <c r="I22" i="29" s="1"/>
  <c r="I29" i="31"/>
  <c r="K31" i="31" s="1"/>
  <c r="F7" i="31" s="1"/>
  <c r="J17" i="31"/>
  <c r="J18" i="31" s="1"/>
  <c r="J19" i="31" s="1"/>
  <c r="J20" i="31" s="1"/>
  <c r="J21" i="31" s="1"/>
  <c r="J22" i="31" s="1"/>
  <c r="J23" i="31" s="1"/>
  <c r="J24" i="31" s="1"/>
  <c r="J25" i="31" s="1"/>
  <c r="J26" i="31" s="1"/>
  <c r="J27" i="31" s="1"/>
  <c r="J28" i="31" s="1"/>
  <c r="J17" i="30"/>
  <c r="I28" i="33"/>
  <c r="I19" i="30" l="1"/>
  <c r="J18" i="30"/>
  <c r="J16" i="29"/>
  <c r="J17" i="29" s="1"/>
  <c r="J18" i="29" s="1"/>
  <c r="J19" i="29" s="1"/>
  <c r="J20" i="29" s="1"/>
  <c r="J21" i="29" s="1"/>
  <c r="J22" i="29" s="1"/>
  <c r="J23" i="29" s="1"/>
  <c r="J24" i="29" s="1"/>
  <c r="J25" i="29" s="1"/>
  <c r="J26" i="29" s="1"/>
  <c r="J27" i="29" s="1"/>
  <c r="I28" i="29"/>
  <c r="K30" i="29" s="1"/>
  <c r="K31" i="29" s="1"/>
  <c r="F6" i="29" s="1"/>
  <c r="F28" i="29"/>
  <c r="J19" i="30" l="1"/>
  <c r="I20" i="30"/>
  <c r="I21" i="30" l="1"/>
  <c r="J20" i="30"/>
  <c r="J21" i="30" l="1"/>
  <c r="I22" i="30"/>
  <c r="J22" i="30" s="1"/>
  <c r="I23" i="30" l="1"/>
  <c r="J23" i="30" s="1"/>
  <c r="I24" i="30" l="1"/>
  <c r="J24" i="30" s="1"/>
  <c r="I25" i="30" l="1"/>
  <c r="J25" i="30" s="1"/>
  <c r="I26" i="30" l="1"/>
  <c r="J26" i="30" s="1"/>
  <c r="I27" i="30" l="1"/>
  <c r="J27" i="30" s="1"/>
  <c r="I28" i="30" l="1"/>
  <c r="I29" i="30" s="1"/>
  <c r="K31" i="30" s="1"/>
  <c r="F29" i="30"/>
  <c r="K32" i="30" l="1"/>
  <c r="F7" i="30" s="1"/>
  <c r="J28" i="30"/>
</calcChain>
</file>

<file path=xl/sharedStrings.xml><?xml version="1.0" encoding="utf-8"?>
<sst xmlns="http://schemas.openxmlformats.org/spreadsheetml/2006/main" count="509" uniqueCount="266">
  <si>
    <t>Tax Year: 2017</t>
  </si>
  <si>
    <t>Jurisdiction: Federal</t>
  </si>
  <si>
    <t>TOTAL TC10 2017 12-0 ACCRUAL</t>
  </si>
  <si>
    <t>Grouped By: Total Tax Classes</t>
  </si>
  <si>
    <t>PowerTax Deferred Tax Summary Report</t>
  </si>
  <si>
    <t>PSEG Transmission</t>
  </si>
  <si>
    <t xml:space="preserve"> New Master Utility</t>
  </si>
  <si>
    <t>TC Fed Method/Life</t>
  </si>
  <si>
    <t>TC Fed COR</t>
  </si>
  <si>
    <t>TC Fed 2010 481a Repairs 2</t>
  </si>
  <si>
    <t>TC Fed 2010 481a Repairs 3</t>
  </si>
  <si>
    <t>TC Fed 2011 Casualty Loss</t>
  </si>
  <si>
    <t>TC Fed 2012 481a O&amp;M Recap 3</t>
  </si>
  <si>
    <t>TC Fed 2012 Casualty Loss</t>
  </si>
  <si>
    <t>TC Fed 2013 481a Repairs 2</t>
  </si>
  <si>
    <t>TC Fed 2013 481a Repairs 3</t>
  </si>
  <si>
    <t>TC Fed 481a IDD 2</t>
  </si>
  <si>
    <t>TC Fed 481a IDD 3</t>
  </si>
  <si>
    <t>TC Fed AFUDC Debt</t>
  </si>
  <si>
    <t>TC Fed Book Cap Pension</t>
  </si>
  <si>
    <t>TC Fed Cap Depreciation</t>
  </si>
  <si>
    <t>TC Fed IDD</t>
  </si>
  <si>
    <t>TC Fed Other Book</t>
  </si>
  <si>
    <t>TC Fed Other Tax</t>
  </si>
  <si>
    <t>TC Fed Prescription Drug</t>
  </si>
  <si>
    <t>TC Fed Repair Adjustment</t>
  </si>
  <si>
    <t>TC Fed Repairs</t>
  </si>
  <si>
    <t>TC Fed Repairs for Tax</t>
  </si>
  <si>
    <t>TC Fed Repairs Retire</t>
  </si>
  <si>
    <t>TC Fed AFUDC Equity FT</t>
  </si>
  <si>
    <t>TC Fed 2010 Casualty Loss</t>
  </si>
  <si>
    <t>TC Fed 2012 481a O&amp;M Recap Bonus</t>
  </si>
  <si>
    <t>TC Fed 481a OPEB Fed</t>
  </si>
  <si>
    <t>TC Fed 481a Pension</t>
  </si>
  <si>
    <t>TC Fed 481a Pension Bonus</t>
  </si>
  <si>
    <t>TC Fed 481a Repairs Bonus</t>
  </si>
  <si>
    <t>TC Fed 481a Repairs Retire</t>
  </si>
  <si>
    <t>TC Fed Cap Depreciation Tax</t>
  </si>
  <si>
    <t>TC Fed Cap Interest</t>
  </si>
  <si>
    <t>TC Fed Connection Fees</t>
  </si>
  <si>
    <t>TC Fed Insurance Proceeds</t>
  </si>
  <si>
    <t>TC Fed OPEB</t>
  </si>
  <si>
    <t>TC Fed Tax Cap Pension</t>
  </si>
  <si>
    <t>TC Fed Tax Repairs Reversal - CPI</t>
  </si>
  <si>
    <t>Jurisdiction Totals:</t>
  </si>
  <si>
    <t>Jurisdiction: NJ Offset</t>
  </si>
  <si>
    <t>TC NJ Off Method/Life</t>
  </si>
  <si>
    <t>TC NJ Off Pre-1998 Method/Life</t>
  </si>
  <si>
    <t>TC NJ Off COR</t>
  </si>
  <si>
    <t>TC NJ Off 2010 481a Repairs 2</t>
  </si>
  <si>
    <t>TC NJ Off 2010 481a Repairs 3</t>
  </si>
  <si>
    <t>TC NJ Off 2011 Casualty Loss</t>
  </si>
  <si>
    <t>TC NJ Off 2012 481a O&amp;M Recap 3</t>
  </si>
  <si>
    <t>TC NJ Off 2012 Casualty Loss</t>
  </si>
  <si>
    <t>TC NJ Off 2013 481a Repairs 2</t>
  </si>
  <si>
    <t>TC NJ Off 2013 481a Repairs 3</t>
  </si>
  <si>
    <t>TC NJ Off 481a IDD 2</t>
  </si>
  <si>
    <t>TC NJ Off 481a IDD 3</t>
  </si>
  <si>
    <t>TC NJ Off AFUDC Debt</t>
  </si>
  <si>
    <t>TC NJ Off Book Cap Pension</t>
  </si>
  <si>
    <t>TC NJ Off Cap Depreciation</t>
  </si>
  <si>
    <t>TC NJ Off IDD</t>
  </si>
  <si>
    <t>TC NJ Off Other Book</t>
  </si>
  <si>
    <t>TC NJ Off Prescription Drug</t>
  </si>
  <si>
    <t>TC NJ Off Repair Adjustment</t>
  </si>
  <si>
    <t>TC NJ Off Repairs</t>
  </si>
  <si>
    <t>TC NJ Off Repairs for Tax</t>
  </si>
  <si>
    <t>TC NJ Off Repairs Retire</t>
  </si>
  <si>
    <t>TC NJ Off  481a OPEB NJ</t>
  </si>
  <si>
    <t>TC NJ Off 2010 Casualty Loss</t>
  </si>
  <si>
    <t>TC NJ Off 2012 481a O&amp;M Recap NJ</t>
  </si>
  <si>
    <t>TC NJ Off 2012 Casualty Loss NJ</t>
  </si>
  <si>
    <t>TC NJ Off 481a IDD NJ Adj</t>
  </si>
  <si>
    <t>TC NJ Off 481a Pension</t>
  </si>
  <si>
    <t>TC NJ Off 481a Pension NJ Bonus</t>
  </si>
  <si>
    <t>TC NJ Off 481a Repairs Bonus NJ</t>
  </si>
  <si>
    <t>TC NJ Off 481a Repairs Ret</t>
  </si>
  <si>
    <t>TC NJ Off 481a Repairs Ret NJ</t>
  </si>
  <si>
    <t>TC NJ Off Cap Depr Tax</t>
  </si>
  <si>
    <t>TC NJ Off Cap Interest</t>
  </si>
  <si>
    <t>TC NJ Off Connection Fees</t>
  </si>
  <si>
    <t>TC NJ Off Insurance Proceeds NJ</t>
  </si>
  <si>
    <t>TC NJ Off OPEB</t>
  </si>
  <si>
    <t>TC NJ Off Repairs Retire NJ</t>
  </si>
  <si>
    <t>TC NJ Off Tax Cap Pension</t>
  </si>
  <si>
    <t>TC NJ Off Tax Repairs Reversal -CPI</t>
  </si>
  <si>
    <t>Excess Deferred Tax</t>
  </si>
  <si>
    <t>Protected</t>
  </si>
  <si>
    <t>Total Federal</t>
  </si>
  <si>
    <t>Total Excess Deferred Taxes</t>
  </si>
  <si>
    <t>Federal Rate</t>
  </si>
  <si>
    <t>FIT on SIT</t>
  </si>
  <si>
    <t>State Rate</t>
  </si>
  <si>
    <t>1 Year (2019)</t>
  </si>
  <si>
    <t>Public Service Electric and Gas Company</t>
  </si>
  <si>
    <t>Year</t>
  </si>
  <si>
    <t>Notes</t>
  </si>
  <si>
    <t>P</t>
  </si>
  <si>
    <t>2010</t>
  </si>
  <si>
    <t>2010 Q1</t>
  </si>
  <si>
    <t>2010 Q1 50%</t>
  </si>
  <si>
    <t>2010 Q2</t>
  </si>
  <si>
    <t>2010 Q2 50%</t>
  </si>
  <si>
    <t>2010 Q3</t>
  </si>
  <si>
    <t>2010 Q3 100%</t>
  </si>
  <si>
    <t>2010 Q3 50%</t>
  </si>
  <si>
    <t>2010 Q4</t>
  </si>
  <si>
    <t>2010 Q4 100%</t>
  </si>
  <si>
    <t>2010 Q4 50%</t>
  </si>
  <si>
    <t>2011</t>
  </si>
  <si>
    <t>2011 100%</t>
  </si>
  <si>
    <t>2011 50%</t>
  </si>
  <si>
    <t>2013 50%</t>
  </si>
  <si>
    <t>2014 50%</t>
  </si>
  <si>
    <t>2015</t>
  </si>
  <si>
    <t>2015 50%</t>
  </si>
  <si>
    <t>2015 EXP</t>
  </si>
  <si>
    <t>2016 50%</t>
  </si>
  <si>
    <t>2017 100%</t>
  </si>
  <si>
    <t>2017 50%</t>
  </si>
  <si>
    <t>2018</t>
  </si>
  <si>
    <t>2018 50%</t>
  </si>
  <si>
    <t>2019</t>
  </si>
  <si>
    <t>2019 50%</t>
  </si>
  <si>
    <t>Tax Rate</t>
  </si>
  <si>
    <t>P = Protected Under The Normalization Rules</t>
  </si>
  <si>
    <t>Total Excess Deferred</t>
  </si>
  <si>
    <t>Total Federal and NJ Offset</t>
  </si>
  <si>
    <t>Federal (above)</t>
  </si>
  <si>
    <t>Total Unprotected Plant Related Excess Deferred Taxes</t>
  </si>
  <si>
    <t>ARAM</t>
  </si>
  <si>
    <t>Notes:</t>
  </si>
  <si>
    <t>Ending Deferred Tax Balance @ 35%</t>
  </si>
  <si>
    <t>Ending Deferred Tax Balance @ 21%</t>
  </si>
  <si>
    <t>3 = 1-2</t>
  </si>
  <si>
    <t xml:space="preserve">Other Plant Related Excess Deferred Tax </t>
  </si>
  <si>
    <t>Protected Property Rate Base</t>
  </si>
  <si>
    <t>Tax Rate Calculation</t>
  </si>
  <si>
    <t>Statutory Tax Rate</t>
  </si>
  <si>
    <t>Plus: Protected</t>
  </si>
  <si>
    <t xml:space="preserve">Normalization </t>
  </si>
  <si>
    <t>Schema</t>
  </si>
  <si>
    <t>Vintage</t>
  </si>
  <si>
    <t>Deferred Income</t>
  </si>
  <si>
    <t>Tax Provision</t>
  </si>
  <si>
    <t>Total NJ Offset</t>
  </si>
  <si>
    <t>Estimated Annual Amortization</t>
  </si>
  <si>
    <t>Proposed
Amort Period</t>
  </si>
  <si>
    <t>Unprotected Property Rate Base</t>
  </si>
  <si>
    <t>Summary of Estimated Excess Deferred Income Tax Amortizations</t>
  </si>
  <si>
    <t>Excess Deferred Income Taxes - Note 1</t>
  </si>
  <si>
    <t>Total Excess Deferred Income Taxes</t>
  </si>
  <si>
    <t xml:space="preserve">2 - Protected means that the normalization rules provide that excess deferred taxes to be flowed-back to customers must use the IRS mandated Average </t>
  </si>
  <si>
    <t xml:space="preserve">    Rate Assumption Method (ARAM).  Not using ARAM would result in a violation of the tax normalization rules. </t>
  </si>
  <si>
    <t>3 - Unprotected excess deferred taxes are not subject to the normalization rules.</t>
  </si>
  <si>
    <t xml:space="preserve"> Protected and Unprotected Excess Deferred Income Taxes Classification</t>
  </si>
  <si>
    <t>Break Out Between Protected and Unprotected</t>
  </si>
  <si>
    <t>Unprotected</t>
  </si>
  <si>
    <t>Amounts reflected in Annual Update Filing</t>
  </si>
  <si>
    <t>2019 EOY Amount</t>
  </si>
  <si>
    <t>A</t>
  </si>
  <si>
    <t>(1)</t>
  </si>
  <si>
    <t>(2)</t>
  </si>
  <si>
    <t>(3)</t>
  </si>
  <si>
    <t>(4)</t>
  </si>
  <si>
    <t>(5)</t>
  </si>
  <si>
    <t>(6)</t>
  </si>
  <si>
    <t>(7)</t>
  </si>
  <si>
    <t>(8)</t>
  </si>
  <si>
    <t>Projected Monthly EDIT Amortization</t>
  </si>
  <si>
    <t>Days Outstanding During the Year</t>
  </si>
  <si>
    <t xml:space="preserve">Proration Percentage </t>
  </si>
  <si>
    <t xml:space="preserve">Monthly Prorated Amount </t>
  </si>
  <si>
    <t>Cumulative "prorated" Protected EDIT</t>
  </si>
  <si>
    <t>Line</t>
  </si>
  <si>
    <t>Month</t>
  </si>
  <si>
    <t>Days</t>
  </si>
  <si>
    <t>Ratio - column 4 divided by 365</t>
  </si>
  <si>
    <t>Activity</t>
  </si>
  <si>
    <t>ADIT</t>
  </si>
  <si>
    <t xml:space="preserve">Beginning &amp; Ending Protected EDIT Balance 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</si>
  <si>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</si>
  <si>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</si>
  <si>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</si>
  <si>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</si>
  <si>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</si>
  <si>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</si>
  <si>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</si>
  <si>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</si>
  <si>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</si>
  <si>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</si>
  <si>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</si>
  <si>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</si>
  <si>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Total</t>
  </si>
  <si>
    <r>
      <t>Explanations</t>
    </r>
    <r>
      <rPr>
        <b/>
        <sz val="11"/>
        <color indexed="8"/>
        <rFont val="Arial"/>
        <family val="2"/>
      </rPr>
      <t>:</t>
    </r>
  </si>
  <si>
    <t>Col. 8, Line 1</t>
  </si>
  <si>
    <t>Lines 2 - 13</t>
  </si>
  <si>
    <t>Col. 3</t>
  </si>
  <si>
    <t>Col. 4</t>
  </si>
  <si>
    <t>Number of days remaining in the year as of and including the last day of the month.</t>
  </si>
  <si>
    <t>Col. 5</t>
  </si>
  <si>
    <t>Col. 6</t>
  </si>
  <si>
    <t>Col. 7</t>
  </si>
  <si>
    <t>Col. 3 multiplied by Col. 5.</t>
  </si>
  <si>
    <t>Col. 8, Line 14</t>
  </si>
  <si>
    <t>Col. 8, Line 15</t>
  </si>
  <si>
    <t>Projected Total EOY balance of Protected EDIT that is included in the formula rate.</t>
  </si>
  <si>
    <t>Accumulated Deferred Income Taxes Using The Proration Methodology - Tax Basis</t>
  </si>
  <si>
    <t xml:space="preserve">A </t>
  </si>
  <si>
    <t xml:space="preserve">B </t>
  </si>
  <si>
    <t>Projected Monthly (Increase) In  ADIT - Depreciable Tax Basis</t>
  </si>
  <si>
    <t>Cumulative "prorated" ADIT</t>
  </si>
  <si>
    <t xml:space="preserve">Beginning &amp; Ending ADIT Balance </t>
  </si>
  <si>
    <t>B</t>
  </si>
  <si>
    <t>Col. 6 of previous month plus Col. 7; represents the cumulative balance.</t>
  </si>
  <si>
    <t xml:space="preserve">Total projected plant-related Liberalized Depreciation ADIT related to depreciable tax basis. </t>
  </si>
  <si>
    <t>Protected Excess Deferred Income Tax Regulatory Liability Using The Proration Methodology - Tax Basis</t>
  </si>
  <si>
    <t>Unprotected Excess Deferred Income Tax Regulatory Liability</t>
  </si>
  <si>
    <t>Cumulative Unprotected EDIT Balance</t>
  </si>
  <si>
    <t>Projected Monthly Unprotected EDIT Amortization</t>
  </si>
  <si>
    <t>Average Unprotected Excess Deferred Income Tax Regulatory Liability balance included in the FERC Formula Filing:</t>
  </si>
  <si>
    <t>Col. 5, Line 1</t>
  </si>
  <si>
    <t>Col. 5, Line 14</t>
  </si>
  <si>
    <t>Average Unprotected Excess Deferred Income Tax Regulatory Liability balance that is included in the formula rate.</t>
  </si>
  <si>
    <t>Other Excess Deferred Tax (Non-Rate Base Items)</t>
  </si>
  <si>
    <t>2020 Estimated Total Book Depreciation Associated With AFUDC-Equity</t>
  </si>
  <si>
    <t>2020 Tax Effected Total Book Depreciation Associated With AFUDC-Equity</t>
  </si>
  <si>
    <t>2020 Excess Deferred Income Taxes Amortization using the ARAM PowerTax Report</t>
  </si>
  <si>
    <t>2020 EOY Amount</t>
  </si>
  <si>
    <t>Account 254, Transmission-related Unprotected Excess Deferred Income Tax Regulatory Liability, for 2020</t>
  </si>
  <si>
    <t>Projected 2020 EOY Unprotected Excess Deferred Income Tax Regulatory Liability balance:</t>
  </si>
  <si>
    <t>Represents the estimated beginning Unprotected EDIT Regulatory Liability balance as of 1/1/2020.</t>
  </si>
  <si>
    <t>Represents the Forecasted Rate period (e.g. 2020).</t>
  </si>
  <si>
    <t>Account 254, Transmission-related Excess Deferred Income Tax Regulatory Liability, for 2020</t>
  </si>
  <si>
    <t>Projected 2020 Protected Excess Deferred Income Tax Regulatory Liability based on Proration Methodology:</t>
  </si>
  <si>
    <t>Projected 2020 EOY Protected Excess Deferred Income Tax Regulatory Liability included in the FERC Formula Filing:</t>
  </si>
  <si>
    <t>Represents the estimated beginning Protected EDIT Regulatory Liability balance as of 1/1/2020.</t>
  </si>
  <si>
    <t>Projected 2020 Liberalized Depreciation based on ADIT Proration Methodology:</t>
  </si>
  <si>
    <t>Projected 2020 EOY Federal and State Liberalized Depreciation ADIT included in the FERC Formula Filing:</t>
  </si>
  <si>
    <t>Average Unprotected Excess Deferred Income Tax Regulatory Liability balance</t>
  </si>
  <si>
    <t xml:space="preserve">Beginning &amp; Ending Unprotected EDIT Balance </t>
  </si>
  <si>
    <t>Represents the monthly amortization of the Protected EDIT balance before proration.</t>
  </si>
  <si>
    <t>Represents the monthly amortization of the Unprotected EDIT balance.</t>
  </si>
  <si>
    <t xml:space="preserve">Total projected Protected EDIT amortization on a prorated basis. </t>
  </si>
  <si>
    <t>Col. 4 divided by the number of days in the year, 366.</t>
  </si>
  <si>
    <t xml:space="preserve">12/31/2019                   Excess Deferred Income Taxes </t>
  </si>
  <si>
    <t>Break Out Between Protected and Unprotected
Updated (Tax Return)</t>
  </si>
  <si>
    <t>Break Out Between Protected and Unprotected
Return to Accrual</t>
  </si>
  <si>
    <t>12/31/2018 Protected Excess Def Tax Balance</t>
  </si>
  <si>
    <t>Estimated 2019 Amortization</t>
  </si>
  <si>
    <t>Estimated 12/31/2019 Protected Excess Def Tax Balance</t>
  </si>
  <si>
    <t>Estimated 2020 Amortization</t>
  </si>
  <si>
    <t>Estimated 12/31/2020 Ending Protected Excess Def Tax Balance</t>
  </si>
  <si>
    <t>2018 40%</t>
  </si>
  <si>
    <t>2019 40%</t>
  </si>
  <si>
    <t>2019 EXP</t>
  </si>
  <si>
    <t>PowerTax Report of Estimated 2020 Depreciation Associated with AFUDC Equity</t>
  </si>
  <si>
    <t>Account 282, Transmission Plant-related Liberalized Depreciation, for 2020</t>
  </si>
  <si>
    <t>Projected Total EOY balance of plant-related Liberalized Depreciation ADIT subject to proration that is included in the formula rate.</t>
  </si>
  <si>
    <t>Represents the estimated beginning plant-related Liberalized Depreciation ADIT balance as of 1/1/2020 subject to proration.</t>
  </si>
  <si>
    <t>Projected Unprotected Excess Deferred Income Tax Regulatory Liability balance as of 12/31/2020.</t>
  </si>
  <si>
    <t>Represents the cumulative Unprotected EDIT Regulatory Liability balance; Col. 4 of previous month plus Col. 3 of current month.</t>
  </si>
  <si>
    <t>Col. 6 of previous month plus Col. 7; represents the cumulative Protected EDIT Regulatory Liability balance.</t>
  </si>
  <si>
    <t>Represents the monthly (increase) additions to the ADIT balance subject to proration associated with depreciable tax basis before proration.</t>
  </si>
  <si>
    <t>Account 282, Common Plant-related Liberalized Depreciation, for 2020</t>
  </si>
  <si>
    <t>1 - The amounts include the impact of the 2018 return to accrual.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</si>
</sst>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00"/>
    <numFmt numFmtId="167" formatCode="0.00;0.00;"/>
    <numFmt numFmtId="168" formatCode="0.0%;[Red]\(0.0%\)"/>
    <numFmt numFmtId="169" formatCode="#,##0&quot;£&quot;_);\(#,##0&quot;£&quot;\)"/>
    <numFmt numFmtId="170" formatCode="_(* #,##0.000000_);_(* \(#,##0.000000\);_(* &quot;-&quot;??_);_(@_)"/>
    <numFmt numFmtId="171" formatCode="0.000_)"/>
    <numFmt numFmtId="172" formatCode="&quot;$&quot;#,##0\ ;\(&quot;$&quot;#,##0\)"/>
    <numFmt numFmtId="173" formatCode="_-* #,##0_-;\-* #,##0_-;_-* &quot;-&quot;_-;_-@_-"/>
    <numFmt numFmtId="174" formatCode="_-* #,##0.00_-;\-* #,##0.00_-;_-* &quot;-&quot;??_-;_-@_-"/>
    <numFmt numFmtId="175" formatCode="_([$€-2]* #,##0.00_);_([$€-2]* \(#,##0.00\);_([$€-2]* &quot;-&quot;??_)"/>
    <numFmt numFmtId="176" formatCode="#,##0.000_);[Red]\(#,##0.000\)"/>
    <numFmt numFmtId="177" formatCode="#,##0.00&quot; $&quot;;\-#,##0.00&quot; $&quot;"/>
    <numFmt numFmtId="178" formatCode="0.000_);\(0.000\)"/>
    <numFmt numFmtId="179" formatCode="d\ mmmm\ yyyy"/>
    <numFmt numFmtId="180" formatCode="_-* #,##0\ _F_-;\-* #,##0\ _F_-;_-* &quot;-&quot;\ _F_-;_-@_-"/>
    <numFmt numFmtId="181" formatCode="_-* #,##0.00\ _F_-;\-* #,##0.00\ _F_-;_-* &quot;-&quot;??\ _F_-;_-@_-"/>
    <numFmt numFmtId="182" formatCode="_-* #,##0\ &quot;F&quot;_-;\-* #,##0\ &quot;F&quot;_-;_-* &quot;-&quot;\ &quot;F&quot;_-;_-@_-"/>
    <numFmt numFmtId="183" formatCode="_-* #,##0.00\ &quot;F&quot;_-;\-* #,##0.00\ &quot;F&quot;_-;_-* &quot;-&quot;??\ &quot;F&quot;_-;_-@_-"/>
    <numFmt numFmtId="184" formatCode="###0.0_);[Red]\(###0.0\)"/>
    <numFmt numFmtId="185" formatCode="#,##0;[Red]\(#,##0\)"/>
    <numFmt numFmtId="186" formatCode="0.00_);\(0.00\)"/>
    <numFmt numFmtId="187" formatCode="mm/dd/yy"/>
    <numFmt numFmtId="188" formatCode="dd\ mmm\ yyyy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0_);\(0\)"/>
    <numFmt numFmtId="192" formatCode="0.000000%;[Red]\-0.000000%"/>
    <numFmt numFmtId="193" formatCode="_(&quot;$&quot;* #,##0_);_(&quot;$&quot;* \(#,##0\);_(&quot;$&quot;* &quot;-&quot;??_);_(@_)"/>
    <numFmt numFmtId="194" formatCode="&quot;$&quot;#,##0"/>
    <numFmt numFmtId="195" formatCode="#,##0.000000_);\(#,##0.000000\)"/>
    <numFmt numFmtId="196" formatCode="0.0000000%"/>
    <numFmt numFmtId="197" formatCode="#,##0.0000000000_);\(#,##0.0000000000\)"/>
  </numFmts>
  <fonts count="1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indexed="9"/>
      <name val="Arial"/>
      <family val="2"/>
    </font>
    <font>
      <i/>
      <sz val="10"/>
      <color indexed="13"/>
      <name val="Arial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theme="1"/>
      <name val="Times New Roman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Times New Roman"/>
      <family val="2"/>
    </font>
    <font>
      <sz val="10"/>
      <name val="Courier"/>
      <family val="3"/>
    </font>
    <font>
      <sz val="12"/>
      <name val="Helv"/>
    </font>
    <font>
      <sz val="12"/>
      <name val="Arial MT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rgb="FF9C0006"/>
      <name val="Times New Roman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0"/>
      <color indexed="56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Times New Roman"/>
      <family val="2"/>
    </font>
    <font>
      <sz val="8"/>
      <name val="cg times"/>
    </font>
    <font>
      <b/>
      <sz val="11"/>
      <color indexed="9"/>
      <name val="Calibri"/>
      <family val="2"/>
    </font>
    <font>
      <b/>
      <sz val="10"/>
      <color theme="0"/>
      <name val="Times New Roman"/>
      <family val="2"/>
    </font>
    <font>
      <sz val="11"/>
      <name val="Tms Rmn"/>
      <family val="1"/>
    </font>
    <font>
      <sz val="12"/>
      <color theme="1"/>
      <name val="Calibri"/>
      <family val="2"/>
      <scheme val="minor"/>
    </font>
    <font>
      <sz val="10"/>
      <name val="Helv"/>
    </font>
    <font>
      <sz val="12"/>
      <name val="Arial"/>
      <family val="2"/>
    </font>
    <font>
      <b/>
      <sz val="10"/>
      <color indexed="18"/>
      <name val="Arial"/>
      <family val="2"/>
    </font>
    <font>
      <sz val="10"/>
      <name val="MS Serif"/>
      <family val="1"/>
    </font>
    <font>
      <sz val="10"/>
      <name val="Times New Roman"/>
      <family val="1"/>
    </font>
    <font>
      <sz val="8"/>
      <color indexed="12"/>
      <name val="Arial"/>
      <family val="2"/>
    </font>
    <font>
      <b/>
      <sz val="8"/>
      <name val="MS Sans Serif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i/>
      <sz val="10"/>
      <color rgb="FF7F7F7F"/>
      <name val="Times New Roman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5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indexed="17"/>
      <name val="Calibri"/>
      <family val="2"/>
    </font>
    <font>
      <sz val="10"/>
      <color rgb="FF006100"/>
      <name val="Times New Roman"/>
      <family val="2"/>
    </font>
    <font>
      <b/>
      <u/>
      <sz val="11"/>
      <color indexed="37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Times New Roman"/>
      <family val="2"/>
    </font>
    <font>
      <b/>
      <sz val="13"/>
      <color indexed="56"/>
      <name val="Calibri"/>
      <family val="2"/>
    </font>
    <font>
      <b/>
      <sz val="13"/>
      <color theme="3"/>
      <name val="Times New Roman"/>
      <family val="2"/>
    </font>
    <font>
      <b/>
      <sz val="11"/>
      <color indexed="56"/>
      <name val="Calibri"/>
      <family val="2"/>
    </font>
    <font>
      <b/>
      <sz val="11"/>
      <color theme="3"/>
      <name val="Times New Roman"/>
      <family val="2"/>
    </font>
    <font>
      <sz val="10"/>
      <color indexed="12"/>
      <name val="Arial"/>
      <family val="2"/>
    </font>
    <font>
      <i/>
      <sz val="8"/>
      <color indexed="10"/>
      <name val="Arial"/>
      <family val="2"/>
    </font>
    <font>
      <sz val="10"/>
      <color rgb="FF3F3F76"/>
      <name val="Times New Roman"/>
      <family val="2"/>
    </font>
    <font>
      <i/>
      <sz val="12"/>
      <color indexed="12"/>
      <name val="Arial"/>
      <family val="2"/>
    </font>
    <font>
      <i/>
      <sz val="10"/>
      <color indexed="12"/>
      <name val="Arial"/>
      <family val="2"/>
    </font>
    <font>
      <sz val="11"/>
      <color rgb="FF0070C0"/>
      <name val="Calibri"/>
      <family val="2"/>
      <scheme val="minor"/>
    </font>
    <font>
      <sz val="10"/>
      <color indexed="37"/>
      <name val="Arial"/>
      <family val="2"/>
    </font>
    <font>
      <sz val="11"/>
      <color indexed="52"/>
      <name val="Calibri"/>
      <family val="2"/>
    </font>
    <font>
      <sz val="10"/>
      <color rgb="FFFA7D00"/>
      <name val="Times New Roman"/>
      <family val="2"/>
    </font>
    <font>
      <sz val="11"/>
      <color indexed="60"/>
      <name val="Calibri"/>
      <family val="2"/>
    </font>
    <font>
      <sz val="10"/>
      <color rgb="FF9C6500"/>
      <name val="Times New Roman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</font>
    <font>
      <sz val="8"/>
      <name val="MS Sans Serif"/>
      <family val="2"/>
    </font>
    <font>
      <sz val="11"/>
      <color rgb="FF000000"/>
      <name val="Calibri"/>
      <family val="2"/>
      <charset val="204"/>
    </font>
    <font>
      <sz val="8"/>
      <color indexed="8"/>
      <name val="MS Sans Serif"/>
      <family val="2"/>
    </font>
    <font>
      <b/>
      <i/>
      <sz val="12"/>
      <color indexed="8"/>
      <name val="Times New Roman"/>
      <family val="1"/>
    </font>
    <font>
      <i/>
      <sz val="9"/>
      <name val="Arial"/>
      <family val="2"/>
    </font>
    <font>
      <sz val="12"/>
      <name val="Courier New"/>
      <family val="3"/>
    </font>
    <font>
      <sz val="12"/>
      <color indexed="14"/>
      <name val="Times New Roman"/>
      <family val="1"/>
    </font>
    <font>
      <sz val="8"/>
      <color indexed="14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Times New Roman"/>
      <family val="2"/>
    </font>
    <font>
      <i/>
      <sz val="10"/>
      <color indexed="14"/>
      <name val="Arial"/>
      <family val="2"/>
    </font>
    <font>
      <sz val="10"/>
      <name val="MS Sans Serif"/>
      <family val="2"/>
    </font>
    <font>
      <i/>
      <sz val="10"/>
      <color indexed="10"/>
      <name val="Arial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10"/>
      <color indexed="8"/>
      <name val="MS Sans Serif"/>
      <family val="2"/>
    </font>
    <font>
      <b/>
      <sz val="8"/>
      <color indexed="8"/>
      <name val="Helv"/>
    </font>
    <font>
      <b/>
      <sz val="10"/>
      <color indexed="13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theme="1"/>
      <name val="Times New Roman"/>
      <family val="2"/>
    </font>
    <font>
      <sz val="11"/>
      <color indexed="10"/>
      <name val="Calibri"/>
      <family val="2"/>
    </font>
    <font>
      <sz val="10"/>
      <color rgb="FFFF0000"/>
      <name val="Times New Roman"/>
      <family val="2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indexed="17"/>
      <name val="Calibri"/>
      <family val="2"/>
    </font>
    <font>
      <sz val="11"/>
      <color indexed="6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0"/>
      <name val="Tms Rmn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19"/>
      <name val="Arial"/>
      <family val="2"/>
    </font>
    <font>
      <b/>
      <sz val="18"/>
      <color indexed="62"/>
      <name val="Cambria"/>
      <family val="2"/>
    </font>
    <font>
      <sz val="8.25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indexed="8"/>
      <name val="Arial"/>
      <family val="2"/>
    </font>
    <font>
      <b/>
      <i/>
      <sz val="12"/>
      <color theme="1"/>
      <name val="Arial"/>
      <family val="2"/>
    </font>
    <font>
      <sz val="10"/>
      <name val="Arial"/>
    </font>
  </fonts>
  <fills count="10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</patternFill>
    </fill>
    <fill>
      <patternFill patternType="solid">
        <fgColor indexed="43"/>
      </patternFill>
    </fill>
    <fill>
      <patternFill patternType="solid">
        <fgColor indexed="38"/>
        <bgColor indexed="64"/>
      </patternFill>
    </fill>
    <fill>
      <patternFill patternType="solid">
        <f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4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54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</patternFill>
    </fill>
    <fill>
      <patternFill patternType="solid">
        <fgColor indexed="26"/>
        <bgColor indexed="9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95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33" borderId="0"/>
    <xf numFmtId="0" fontId="5" fillId="33" borderId="0"/>
    <xf numFmtId="0" fontId="5" fillId="33" borderId="0"/>
    <xf numFmtId="0" fontId="5" fillId="33" borderId="0"/>
    <xf numFmtId="0" fontId="5" fillId="33" borderId="0"/>
    <xf numFmtId="0" fontId="5" fillId="33" borderId="0"/>
    <xf numFmtId="0" fontId="5" fillId="33" borderId="0"/>
    <xf numFmtId="0" fontId="5" fillId="33" borderId="0"/>
    <xf numFmtId="0" fontId="5" fillId="33" borderId="0"/>
    <xf numFmtId="0" fontId="5" fillId="33" borderId="0"/>
    <xf numFmtId="0" fontId="11" fillId="34" borderId="0"/>
    <xf numFmtId="0" fontId="12" fillId="35" borderId="0"/>
    <xf numFmtId="0" fontId="13" fillId="36" borderId="0"/>
    <xf numFmtId="0" fontId="14" fillId="0" borderId="0"/>
    <xf numFmtId="0" fontId="15" fillId="0" borderId="0"/>
    <xf numFmtId="0" fontId="16" fillId="0" borderId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4" fontId="5" fillId="37" borderId="0"/>
    <xf numFmtId="4" fontId="5" fillId="37" borderId="0"/>
    <xf numFmtId="4" fontId="5" fillId="37" borderId="0"/>
    <xf numFmtId="4" fontId="5" fillId="37" borderId="0"/>
    <xf numFmtId="4" fontId="5" fillId="37" borderId="0"/>
    <xf numFmtId="4" fontId="5" fillId="37" borderId="0"/>
    <xf numFmtId="4" fontId="5" fillId="37" borderId="0"/>
    <xf numFmtId="4" fontId="5" fillId="37" borderId="0"/>
    <xf numFmtId="4" fontId="5" fillId="37" borderId="0"/>
    <xf numFmtId="4" fontId="5" fillId="37" borderId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17" fillId="38" borderId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33" borderId="0"/>
    <xf numFmtId="0" fontId="5" fillId="33" borderId="0"/>
    <xf numFmtId="0" fontId="5" fillId="33" borderId="0"/>
    <xf numFmtId="0" fontId="5" fillId="33" borderId="0"/>
    <xf numFmtId="0" fontId="5" fillId="33" borderId="0"/>
    <xf numFmtId="0" fontId="5" fillId="33" borderId="0"/>
    <xf numFmtId="0" fontId="5" fillId="33" borderId="0"/>
    <xf numFmtId="0" fontId="5" fillId="33" borderId="0"/>
    <xf numFmtId="0" fontId="5" fillId="33" borderId="0"/>
    <xf numFmtId="0" fontId="5" fillId="33" borderId="0"/>
    <xf numFmtId="0" fontId="11" fillId="34" borderId="0"/>
    <xf numFmtId="0" fontId="12" fillId="35" borderId="0"/>
    <xf numFmtId="0" fontId="13" fillId="36" borderId="0"/>
    <xf numFmtId="0" fontId="14" fillId="0" borderId="0"/>
    <xf numFmtId="0" fontId="15" fillId="0" borderId="0"/>
    <xf numFmtId="0" fontId="16" fillId="0" borderId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4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4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4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4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4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1" fillId="12" borderId="0" applyNumberFormat="0" applyBorder="0" applyAlignment="0" applyProtection="0"/>
    <xf numFmtId="0" fontId="8" fillId="12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1" fillId="16" borderId="0" applyNumberFormat="0" applyBorder="0" applyAlignment="0" applyProtection="0"/>
    <xf numFmtId="0" fontId="8" fillId="16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1" fillId="20" borderId="0" applyNumberFormat="0" applyBorder="0" applyAlignment="0" applyProtection="0"/>
    <xf numFmtId="0" fontId="8" fillId="2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1" fillId="24" borderId="0" applyNumberFormat="0" applyBorder="0" applyAlignment="0" applyProtection="0"/>
    <xf numFmtId="0" fontId="8" fillId="24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1" fillId="28" borderId="0" applyNumberFormat="0" applyBorder="0" applyAlignment="0" applyProtection="0"/>
    <xf numFmtId="0" fontId="8" fillId="28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1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0" borderId="0"/>
    <xf numFmtId="0" fontId="23" fillId="0" borderId="5" applyBorder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1" fillId="9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1" fillId="13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21" fillId="17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1" fillId="2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1" fillId="25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1" fillId="29" borderId="0" applyNumberFormat="0" applyBorder="0" applyAlignment="0" applyProtection="0"/>
    <xf numFmtId="167" fontId="24" fillId="57" borderId="22">
      <alignment horizontal="center" vertical="center"/>
    </xf>
    <xf numFmtId="168" fontId="5" fillId="57" borderId="22">
      <alignment horizontal="center" vertical="center"/>
    </xf>
    <xf numFmtId="0" fontId="25" fillId="0" borderId="0">
      <alignment horizontal="center" wrapText="1"/>
      <protection locked="0"/>
    </xf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29" fillId="0" borderId="23" applyNumberFormat="0" applyFont="0" applyFill="0" applyAlignment="0" applyProtection="0"/>
    <xf numFmtId="164" fontId="29" fillId="0" borderId="23" applyNumberFormat="0" applyFont="0" applyFill="0" applyAlignment="0" applyProtection="0"/>
    <xf numFmtId="164" fontId="29" fillId="0" borderId="23" applyNumberFormat="0" applyFont="0" applyFill="0" applyAlignment="0" applyProtection="0"/>
    <xf numFmtId="0" fontId="5" fillId="0" borderId="0" applyNumberFormat="0" applyBorder="0" applyAlignment="0" applyProtection="0"/>
    <xf numFmtId="169" fontId="5" fillId="0" borderId="0" applyFill="0" applyBorder="0" applyAlignment="0"/>
    <xf numFmtId="170" fontId="5" fillId="0" borderId="0" applyFill="0" applyBorder="0" applyAlignment="0"/>
    <xf numFmtId="0" fontId="30" fillId="0" borderId="0" applyAlignment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1" fillId="58" borderId="24" applyNumberFormat="0" applyAlignment="0" applyProtection="0"/>
    <xf numFmtId="0" fontId="32" fillId="6" borderId="10" applyNumberFormat="0" applyAlignment="0" applyProtection="0"/>
    <xf numFmtId="0" fontId="5" fillId="47" borderId="0" applyNumberFormat="0" applyBorder="0" applyAlignment="0" applyProtection="0"/>
    <xf numFmtId="0" fontId="5" fillId="59" borderId="0" applyNumberFormat="0" applyBorder="0" applyAlignment="0" applyProtection="0"/>
    <xf numFmtId="0" fontId="33" fillId="0" borderId="0" applyNumberFormat="0" applyAlignment="0"/>
    <xf numFmtId="0" fontId="34" fillId="60" borderId="25" applyNumberFormat="0" applyAlignment="0" applyProtection="0"/>
    <xf numFmtId="0" fontId="34" fillId="60" borderId="25" applyNumberFormat="0" applyAlignment="0" applyProtection="0"/>
    <xf numFmtId="0" fontId="34" fillId="60" borderId="25" applyNumberFormat="0" applyAlignment="0" applyProtection="0"/>
    <xf numFmtId="0" fontId="35" fillId="7" borderId="13" applyNumberFormat="0" applyAlignment="0" applyProtection="0"/>
    <xf numFmtId="171" fontId="36" fillId="0" borderId="0"/>
    <xf numFmtId="171" fontId="36" fillId="0" borderId="0"/>
    <xf numFmtId="171" fontId="36" fillId="0" borderId="0"/>
    <xf numFmtId="171" fontId="36" fillId="0" borderId="0"/>
    <xf numFmtId="171" fontId="36" fillId="0" borderId="0"/>
    <xf numFmtId="171" fontId="36" fillId="0" borderId="0"/>
    <xf numFmtId="171" fontId="36" fillId="0" borderId="0"/>
    <xf numFmtId="171" fontId="36" fillId="0" borderId="0"/>
    <xf numFmtId="41" fontId="18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7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38" fillId="0" borderId="0"/>
    <xf numFmtId="0" fontId="39" fillId="61" borderId="0" applyNumberFormat="0" applyFont="0"/>
    <xf numFmtId="0" fontId="40" fillId="62" borderId="26">
      <alignment horizontal="center"/>
    </xf>
    <xf numFmtId="0" fontId="41" fillId="0" borderId="0" applyNumberFormat="0" applyAlignment="0">
      <alignment horizontal="left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8" fillId="0" borderId="0"/>
    <xf numFmtId="14" fontId="43" fillId="0" borderId="0" applyFont="0" applyFill="0" applyBorder="0" applyAlignment="0" applyProtection="0">
      <alignment horizontal="center"/>
    </xf>
    <xf numFmtId="0" fontId="24" fillId="0" borderId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44" fillId="0" borderId="0">
      <alignment horizontal="right" vertical="top" wrapText="1"/>
    </xf>
    <xf numFmtId="43" fontId="44" fillId="0" borderId="0">
      <alignment horizontal="right" vertical="top" wrapText="1"/>
    </xf>
    <xf numFmtId="43" fontId="44" fillId="0" borderId="0">
      <alignment horizontal="right" vertical="top" wrapText="1"/>
    </xf>
    <xf numFmtId="43" fontId="44" fillId="0" borderId="0">
      <alignment horizontal="right" vertical="top" wrapText="1"/>
    </xf>
    <xf numFmtId="43" fontId="44" fillId="0" borderId="0">
      <alignment horizontal="right" vertical="top" wrapText="1"/>
    </xf>
    <xf numFmtId="43" fontId="44" fillId="0" borderId="0">
      <alignment horizontal="right" vertical="top" wrapText="1"/>
    </xf>
    <xf numFmtId="0" fontId="45" fillId="0" borderId="0" applyNumberFormat="0" applyAlignment="0">
      <alignment horizontal="left"/>
    </xf>
    <xf numFmtId="175" fontId="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38" fontId="5" fillId="0" borderId="0">
      <alignment horizontal="right"/>
    </xf>
    <xf numFmtId="2" fontId="5" fillId="0" borderId="0" applyFont="0" applyFill="0" applyBorder="0" applyAlignment="0" applyProtection="0"/>
    <xf numFmtId="0" fontId="38" fillId="0" borderId="0"/>
    <xf numFmtId="176" fontId="48" fillId="0" borderId="0" applyFont="0" applyFill="0" applyBorder="0" applyAlignment="0" applyProtection="0"/>
    <xf numFmtId="0" fontId="5" fillId="0" borderId="0" applyFill="0" applyBorder="0" applyAlignment="0" applyProtection="0"/>
    <xf numFmtId="0" fontId="9" fillId="0" borderId="0" applyFill="0" applyBorder="0" applyAlignment="0" applyProtection="0"/>
    <xf numFmtId="0" fontId="39" fillId="0" borderId="0" applyFill="0" applyBorder="0" applyAlignment="0" applyProtection="0"/>
    <xf numFmtId="0" fontId="49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 applyFill="0" applyBorder="0" applyAlignment="0" applyProtection="0"/>
    <xf numFmtId="0" fontId="52" fillId="0" borderId="0" applyFill="0" applyBorder="0" applyAlignment="0" applyProtection="0"/>
    <xf numFmtId="0" fontId="53" fillId="0" borderId="0" applyFill="0" applyBorder="0" applyAlignment="0" applyProtection="0"/>
    <xf numFmtId="0" fontId="54" fillId="0" borderId="0" applyFill="0" applyBorder="0" applyAlignment="0" applyProtection="0"/>
    <xf numFmtId="0" fontId="55" fillId="0" borderId="0" applyFill="0" applyBorder="0" applyAlignment="0" applyProtection="0"/>
    <xf numFmtId="0" fontId="56" fillId="0" borderId="0" applyFill="0" applyBorder="0" applyAlignment="0" applyProtection="0"/>
    <xf numFmtId="0" fontId="57" fillId="0" borderId="0" applyFill="0" applyBorder="0" applyAlignment="0" applyProtection="0"/>
    <xf numFmtId="0" fontId="58" fillId="0" borderId="0" applyFill="0" applyBorder="0" applyAlignment="0" applyProtection="0"/>
    <xf numFmtId="0" fontId="59" fillId="0" borderId="0" applyFill="0" applyBorder="0" applyAlignment="0" applyProtection="0"/>
    <xf numFmtId="0" fontId="60" fillId="0" borderId="0" applyFill="0" applyBorder="0" applyAlignment="0" applyProtection="0"/>
    <xf numFmtId="0" fontId="15" fillId="0" borderId="27" applyFill="0" applyBorder="0" applyAlignment="0" applyProtection="0">
      <alignment horizontal="center"/>
      <protection locked="0"/>
    </xf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2" fillId="2" borderId="0" applyNumberFormat="0" applyBorder="0" applyAlignment="0" applyProtection="0"/>
    <xf numFmtId="38" fontId="16" fillId="33" borderId="0" applyNumberFormat="0" applyBorder="0" applyAlignment="0" applyProtection="0"/>
    <xf numFmtId="0" fontId="63" fillId="0" borderId="0" applyNumberFormat="0" applyFill="0" applyBorder="0" applyAlignment="0" applyProtection="0"/>
    <xf numFmtId="0" fontId="9" fillId="0" borderId="0" applyNumberFormat="0" applyFill="0" applyAlignment="0" applyProtection="0"/>
    <xf numFmtId="0" fontId="49" fillId="0" borderId="4" applyNumberFormat="0" applyAlignment="0" applyProtection="0">
      <alignment horizontal="left" vertical="center"/>
    </xf>
    <xf numFmtId="0" fontId="64" fillId="63" borderId="0" applyNumberFormat="0" applyBorder="0" applyAlignment="0" applyProtection="0"/>
    <xf numFmtId="0" fontId="51" fillId="0" borderId="18" applyNumberFormat="0" applyFill="0" applyBorder="0" applyAlignment="0" applyProtection="0">
      <alignment horizontal="left"/>
    </xf>
    <xf numFmtId="0" fontId="65" fillId="63" borderId="0" applyNumberFormat="0" applyBorder="0" applyAlignment="0" applyProtection="0"/>
    <xf numFmtId="0" fontId="49" fillId="0" borderId="6">
      <alignment horizontal="left" vertical="center"/>
    </xf>
    <xf numFmtId="0" fontId="49" fillId="0" borderId="6">
      <alignment horizontal="left" vertical="center"/>
    </xf>
    <xf numFmtId="0" fontId="49" fillId="0" borderId="6">
      <alignment horizontal="left" vertical="center"/>
    </xf>
    <xf numFmtId="0" fontId="49" fillId="0" borderId="6">
      <alignment horizontal="left" vertical="center"/>
    </xf>
    <xf numFmtId="0" fontId="49" fillId="0" borderId="6">
      <alignment horizontal="left" vertical="center"/>
    </xf>
    <xf numFmtId="0" fontId="49" fillId="0" borderId="6">
      <alignment horizontal="left" vertical="center"/>
    </xf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7" applyNumberFormat="0" applyFill="0" applyAlignment="0" applyProtection="0"/>
    <xf numFmtId="0" fontId="68" fillId="0" borderId="29" applyNumberFormat="0" applyFill="0" applyAlignment="0" applyProtection="0"/>
    <xf numFmtId="0" fontId="68" fillId="0" borderId="29" applyNumberFormat="0" applyFill="0" applyAlignment="0" applyProtection="0"/>
    <xf numFmtId="0" fontId="68" fillId="0" borderId="29" applyNumberFormat="0" applyFill="0" applyAlignment="0" applyProtection="0"/>
    <xf numFmtId="0" fontId="69" fillId="0" borderId="8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1" fillId="0" borderId="9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77" fontId="5" fillId="0" borderId="0">
      <protection locked="0"/>
    </xf>
    <xf numFmtId="177" fontId="5" fillId="0" borderId="0">
      <protection locked="0"/>
    </xf>
    <xf numFmtId="0" fontId="44" fillId="0" borderId="31">
      <alignment horizontal="center"/>
    </xf>
    <xf numFmtId="0" fontId="44" fillId="0" borderId="31">
      <alignment horizontal="center"/>
    </xf>
    <xf numFmtId="0" fontId="44" fillId="0" borderId="31">
      <alignment horizontal="center"/>
    </xf>
    <xf numFmtId="0" fontId="44" fillId="0" borderId="31">
      <alignment horizontal="center"/>
    </xf>
    <xf numFmtId="0" fontId="44" fillId="0" borderId="31">
      <alignment horizontal="center"/>
    </xf>
    <xf numFmtId="0" fontId="44" fillId="0" borderId="31">
      <alignment horizontal="center"/>
    </xf>
    <xf numFmtId="0" fontId="44" fillId="0" borderId="31">
      <alignment horizontal="center"/>
    </xf>
    <xf numFmtId="0" fontId="44" fillId="0" borderId="0">
      <alignment horizontal="center"/>
    </xf>
    <xf numFmtId="0" fontId="72" fillId="0" borderId="32" applyNumberFormat="0" applyFill="0" applyAlignment="0" applyProtection="0"/>
    <xf numFmtId="10" fontId="16" fillId="37" borderId="26" applyNumberFormat="0" applyBorder="0" applyAlignment="0" applyProtection="0"/>
    <xf numFmtId="10" fontId="16" fillId="37" borderId="26" applyNumberFormat="0" applyBorder="0" applyAlignment="0" applyProtection="0"/>
    <xf numFmtId="178" fontId="73" fillId="0" borderId="0" applyNumberFormat="0" applyFill="0" applyBorder="0" applyAlignment="0" applyProtection="0"/>
    <xf numFmtId="178" fontId="73" fillId="0" borderId="0" applyNumberFormat="0" applyFill="0" applyBorder="0" applyAlignment="0" applyProtection="0"/>
    <xf numFmtId="178" fontId="73" fillId="0" borderId="0" applyNumberFormat="0" applyFill="0" applyBorder="0" applyAlignment="0" applyProtection="0"/>
    <xf numFmtId="0" fontId="74" fillId="5" borderId="10" applyNumberFormat="0" applyAlignment="0" applyProtection="0"/>
    <xf numFmtId="0" fontId="74" fillId="5" borderId="10" applyNumberFormat="0" applyAlignment="0" applyProtection="0"/>
    <xf numFmtId="0" fontId="74" fillId="5" borderId="10" applyNumberFormat="0" applyAlignment="0" applyProtection="0"/>
    <xf numFmtId="0" fontId="74" fillId="5" borderId="10" applyNumberFormat="0" applyAlignment="0" applyProtection="0"/>
    <xf numFmtId="37" fontId="75" fillId="0" borderId="33" applyNumberFormat="0" applyBorder="0"/>
    <xf numFmtId="0" fontId="76" fillId="0" borderId="0" applyNumberFormat="0" applyFill="0" applyBorder="0" applyAlignment="0" applyProtection="0"/>
    <xf numFmtId="0" fontId="77" fillId="0" borderId="0" applyNumberFormat="0" applyAlignment="0"/>
    <xf numFmtId="0" fontId="78" fillId="0" borderId="0" applyAlignment="0"/>
    <xf numFmtId="0" fontId="29" fillId="0" borderId="0" applyAlignment="0"/>
    <xf numFmtId="0" fontId="16" fillId="33" borderId="0"/>
    <xf numFmtId="0" fontId="17" fillId="64" borderId="0" applyNumberFormat="0" applyBorder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80" fillId="0" borderId="12" applyNumberFormat="0" applyFill="0" applyAlignment="0" applyProtection="0"/>
    <xf numFmtId="179" fontId="16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16" fillId="0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2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65" borderId="0" applyNumberFormat="0" applyFont="0" applyBorder="0" applyAlignment="0" applyProtection="0"/>
    <xf numFmtId="37" fontId="83" fillId="0" borderId="0"/>
    <xf numFmtId="0" fontId="84" fillId="0" borderId="0"/>
    <xf numFmtId="184" fontId="5" fillId="0" borderId="0"/>
    <xf numFmtId="0" fontId="38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5" fillId="0" borderId="0"/>
    <xf numFmtId="185" fontId="86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4" fillId="0" borderId="0"/>
    <xf numFmtId="0" fontId="42" fillId="0" borderId="0"/>
    <xf numFmtId="0" fontId="5" fillId="0" borderId="0"/>
    <xf numFmtId="0" fontId="5" fillId="0" borderId="0"/>
    <xf numFmtId="0" fontId="1" fillId="0" borderId="0"/>
    <xf numFmtId="0" fontId="4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37" fontId="22" fillId="0" borderId="0"/>
    <xf numFmtId="38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22" fillId="0" borderId="0"/>
    <xf numFmtId="39" fontId="22" fillId="0" borderId="0"/>
    <xf numFmtId="0" fontId="5" fillId="0" borderId="0"/>
    <xf numFmtId="0" fontId="5" fillId="0" borderId="0"/>
    <xf numFmtId="0" fontId="5" fillId="0" borderId="0"/>
    <xf numFmtId="185" fontId="88" fillId="0" borderId="0"/>
    <xf numFmtId="0" fontId="29" fillId="0" borderId="0">
      <alignment vertical="top"/>
    </xf>
    <xf numFmtId="0" fontId="29" fillId="0" borderId="0">
      <alignment vertical="top"/>
    </xf>
    <xf numFmtId="0" fontId="37" fillId="0" borderId="0"/>
    <xf numFmtId="3" fontId="24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>
      <alignment horizontal="left"/>
    </xf>
    <xf numFmtId="0" fontId="5" fillId="58" borderId="0" applyNumberFormat="0" applyBorder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8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5" fillId="66" borderId="35" applyNumberFormat="0" applyFont="0" applyAlignment="0" applyProtection="0"/>
    <xf numFmtId="0" fontId="5" fillId="66" borderId="35" applyNumberFormat="0" applyFont="0" applyAlignment="0" applyProtection="0"/>
    <xf numFmtId="0" fontId="5" fillId="66" borderId="35" applyNumberFormat="0" applyFont="0" applyAlignment="0" applyProtection="0"/>
    <xf numFmtId="0" fontId="5" fillId="66" borderId="35" applyNumberFormat="0" applyFont="0" applyAlignment="0" applyProtection="0"/>
    <xf numFmtId="0" fontId="5" fillId="66" borderId="35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5" fillId="66" borderId="35" applyNumberFormat="0" applyFont="0" applyAlignment="0" applyProtection="0"/>
    <xf numFmtId="0" fontId="5" fillId="66" borderId="35" applyNumberFormat="0" applyFont="0" applyAlignment="0" applyProtection="0"/>
    <xf numFmtId="0" fontId="5" fillId="66" borderId="35" applyNumberFormat="0" applyFont="0" applyAlignment="0" applyProtection="0"/>
    <xf numFmtId="0" fontId="5" fillId="66" borderId="35" applyNumberFormat="0" applyFont="0" applyAlignment="0" applyProtection="0"/>
    <xf numFmtId="0" fontId="5" fillId="66" borderId="35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5" fillId="66" borderId="35" applyNumberFormat="0" applyFont="0" applyAlignment="0" applyProtection="0"/>
    <xf numFmtId="0" fontId="5" fillId="66" borderId="35" applyNumberFormat="0" applyFont="0" applyAlignment="0" applyProtection="0"/>
    <xf numFmtId="0" fontId="5" fillId="66" borderId="35" applyNumberFormat="0" applyFont="0" applyAlignment="0" applyProtection="0"/>
    <xf numFmtId="0" fontId="5" fillId="66" borderId="35" applyNumberFormat="0" applyFont="0" applyAlignment="0" applyProtection="0"/>
    <xf numFmtId="0" fontId="5" fillId="66" borderId="35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3" fontId="90" fillId="37" borderId="0" applyBorder="0" applyProtection="0">
      <alignment vertical="center"/>
    </xf>
    <xf numFmtId="0" fontId="91" fillId="0" borderId="27" applyFill="0" applyBorder="0" applyAlignment="0" applyProtection="0">
      <alignment horizontal="center"/>
      <protection locked="0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9" fillId="67" borderId="0" applyNumberFormat="0" applyFont="0"/>
    <xf numFmtId="164" fontId="92" fillId="0" borderId="0" applyNumberFormat="0" applyFill="0" applyBorder="0" applyAlignment="0" applyProtection="0"/>
    <xf numFmtId="186" fontId="93" fillId="0" borderId="19" applyNumberFormat="0" applyFill="0" applyBorder="0" applyAlignment="0" applyProtection="0"/>
    <xf numFmtId="164" fontId="92" fillId="0" borderId="0" applyNumberFormat="0" applyFill="0" applyBorder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4" fillId="58" borderId="36" applyNumberFormat="0" applyAlignment="0" applyProtection="0"/>
    <xf numFmtId="0" fontId="95" fillId="6" borderId="11" applyNumberFormat="0" applyAlignment="0" applyProtection="0"/>
    <xf numFmtId="0" fontId="96" fillId="0" borderId="0" applyNumberFormat="0" applyBorder="0" applyAlignment="0" applyProtection="0"/>
    <xf numFmtId="0" fontId="39" fillId="68" borderId="0" applyNumberFormat="0" applyFont="0"/>
    <xf numFmtId="14" fontId="2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98" fillId="0" borderId="0" applyNumberFormat="0" applyBorder="0" applyAlignment="0" applyProtection="0"/>
    <xf numFmtId="0" fontId="97" fillId="0" borderId="0" applyNumberFormat="0" applyFont="0" applyFill="0" applyBorder="0" applyAlignment="0" applyProtection="0">
      <alignment horizontal="left"/>
    </xf>
    <xf numFmtId="15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0" fontId="99" fillId="0" borderId="31">
      <alignment horizontal="center"/>
    </xf>
    <xf numFmtId="0" fontId="99" fillId="0" borderId="31">
      <alignment horizontal="center"/>
    </xf>
    <xf numFmtId="0" fontId="99" fillId="0" borderId="31">
      <alignment horizontal="center"/>
    </xf>
    <xf numFmtId="0" fontId="99" fillId="0" borderId="31">
      <alignment horizontal="center"/>
    </xf>
    <xf numFmtId="0" fontId="99" fillId="0" borderId="31">
      <alignment horizontal="center"/>
    </xf>
    <xf numFmtId="0" fontId="99" fillId="0" borderId="31">
      <alignment horizontal="center"/>
    </xf>
    <xf numFmtId="0" fontId="99" fillId="0" borderId="31">
      <alignment horizontal="center"/>
    </xf>
    <xf numFmtId="3" fontId="97" fillId="0" borderId="0" applyFont="0" applyFill="0" applyBorder="0" applyAlignment="0" applyProtection="0"/>
    <xf numFmtId="0" fontId="97" fillId="69" borderId="0" applyNumberFormat="0" applyFont="0" applyBorder="0" applyAlignment="0" applyProtection="0"/>
    <xf numFmtId="0" fontId="100" fillId="70" borderId="0" applyNumberFormat="0" applyFont="0" applyBorder="0" applyAlignment="0">
      <alignment horizontal="center"/>
    </xf>
    <xf numFmtId="0" fontId="5" fillId="71" borderId="0" applyNumberFormat="0" applyFont="0" applyBorder="0" applyAlignment="0" applyProtection="0"/>
    <xf numFmtId="187" fontId="101" fillId="0" borderId="0" applyNumberFormat="0" applyFill="0" applyBorder="0" applyAlignment="0" applyProtection="0">
      <alignment horizontal="left"/>
    </xf>
    <xf numFmtId="0" fontId="101" fillId="0" borderId="0" applyNumberFormat="0" applyFill="0" applyBorder="0" applyAlignment="0" applyProtection="0">
      <alignment horizontal="left"/>
    </xf>
    <xf numFmtId="0" fontId="24" fillId="0" borderId="0"/>
    <xf numFmtId="0" fontId="100" fillId="1" borderId="6" applyNumberFormat="0" applyFont="0" applyAlignment="0">
      <alignment horizontal="center"/>
    </xf>
    <xf numFmtId="0" fontId="100" fillId="1" borderId="6" applyNumberFormat="0" applyFont="0" applyAlignment="0">
      <alignment horizontal="center"/>
    </xf>
    <xf numFmtId="0" fontId="100" fillId="1" borderId="6" applyNumberFormat="0" applyFont="0" applyAlignment="0">
      <alignment horizontal="center"/>
    </xf>
    <xf numFmtId="0" fontId="100" fillId="1" borderId="6" applyNumberFormat="0" applyFont="0" applyAlignment="0">
      <alignment horizontal="center"/>
    </xf>
    <xf numFmtId="0" fontId="100" fillId="1" borderId="6" applyNumberFormat="0" applyFont="0" applyAlignment="0">
      <alignment horizontal="center"/>
    </xf>
    <xf numFmtId="0" fontId="100" fillId="1" borderId="6" applyNumberFormat="0" applyFont="0" applyAlignment="0">
      <alignment horizontal="center"/>
    </xf>
    <xf numFmtId="188" fontId="16" fillId="0" borderId="0" applyFont="0" applyFill="0" applyBorder="0" applyAlignment="0" applyProtection="0"/>
    <xf numFmtId="0" fontId="86" fillId="0" borderId="0" applyNumberFormat="0" applyFill="0" applyBorder="0" applyAlignment="0">
      <alignment horizontal="center"/>
    </xf>
    <xf numFmtId="0" fontId="102" fillId="0" borderId="0"/>
    <xf numFmtId="0" fontId="5" fillId="72" borderId="0"/>
    <xf numFmtId="166" fontId="5" fillId="0" borderId="0">
      <alignment horizontal="left" wrapText="1"/>
    </xf>
    <xf numFmtId="0" fontId="5" fillId="0" borderId="0" applyNumberFormat="0" applyFill="0" applyBorder="0" applyAlignment="0" applyProtection="0"/>
    <xf numFmtId="40" fontId="103" fillId="0" borderId="0" applyBorder="0">
      <alignment horizontal="right"/>
    </xf>
    <xf numFmtId="0" fontId="104" fillId="54" borderId="0" applyNumberFormat="0" applyBorder="0" applyAlignment="0" applyProtection="0"/>
    <xf numFmtId="49" fontId="5" fillId="0" borderId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9" fillId="73" borderId="0" applyNumberFormat="0" applyFont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6" fillId="0" borderId="37" applyNumberFormat="0" applyFill="0" applyAlignment="0" applyProtection="0"/>
    <xf numFmtId="0" fontId="107" fillId="0" borderId="15" applyNumberFormat="0" applyFill="0" applyAlignment="0" applyProtection="0"/>
    <xf numFmtId="3" fontId="60" fillId="0" borderId="0" applyBorder="0" applyAlignment="0">
      <protection locked="0"/>
    </xf>
    <xf numFmtId="3" fontId="9" fillId="0" borderId="0" applyBorder="0" applyAlignment="0">
      <protection locked="0"/>
    </xf>
    <xf numFmtId="37" fontId="16" fillId="62" borderId="0" applyNumberFormat="0" applyBorder="0" applyAlignment="0" applyProtection="0"/>
    <xf numFmtId="37" fontId="16" fillId="0" borderId="0"/>
    <xf numFmtId="3" fontId="43" fillId="0" borderId="32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3" fontId="60" fillId="0" borderId="0" applyBorder="0" applyAlignment="0"/>
    <xf numFmtId="3" fontId="9" fillId="0" borderId="0" applyBorder="0" applyAlignment="0"/>
    <xf numFmtId="0" fontId="60" fillId="0" borderId="0" applyNumberFormat="0" applyFill="0" applyBorder="0" applyAlignment="0"/>
    <xf numFmtId="191" fontId="75" fillId="74" borderId="38" applyFont="0" applyFill="0" applyBorder="0" applyAlignment="0" applyProtection="0">
      <protection locked="0"/>
    </xf>
    <xf numFmtId="191" fontId="75" fillId="74" borderId="38" applyFont="0" applyFill="0" applyBorder="0" applyAlignment="0" applyProtection="0">
      <protection locked="0"/>
    </xf>
    <xf numFmtId="191" fontId="75" fillId="74" borderId="38" applyFont="0" applyFill="0" applyBorder="0" applyAlignment="0" applyProtection="0">
      <protection locked="0"/>
    </xf>
    <xf numFmtId="191" fontId="75" fillId="74" borderId="38" applyFont="0" applyFill="0" applyBorder="0" applyAlignment="0" applyProtection="0">
      <protection locked="0"/>
    </xf>
    <xf numFmtId="191" fontId="75" fillId="74" borderId="38" applyFont="0" applyFill="0" applyBorder="0" applyAlignment="0" applyProtection="0">
      <protection locked="0"/>
    </xf>
    <xf numFmtId="191" fontId="75" fillId="74" borderId="38" applyFont="0" applyFill="0" applyBorder="0" applyAlignment="0" applyProtection="0">
      <protection locked="0"/>
    </xf>
    <xf numFmtId="0" fontId="5" fillId="0" borderId="0"/>
    <xf numFmtId="44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10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" fillId="10" borderId="0" applyNumberFormat="0" applyBorder="0" applyAlignment="0" applyProtection="0"/>
    <xf numFmtId="0" fontId="19" fillId="75" borderId="0" applyNumberFormat="0" applyBorder="0" applyAlignment="0" applyProtection="0"/>
    <xf numFmtId="0" fontId="19" fillId="75" borderId="0" applyNumberFormat="0" applyBorder="0" applyAlignment="0" applyProtection="0"/>
    <xf numFmtId="0" fontId="1" fillId="14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" fillId="1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" fillId="18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" fillId="18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" fillId="2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" fillId="22" borderId="0" applyNumberFormat="0" applyBorder="0" applyAlignment="0" applyProtection="0"/>
    <xf numFmtId="0" fontId="19" fillId="75" borderId="0" applyNumberFormat="0" applyBorder="0" applyAlignment="0" applyProtection="0"/>
    <xf numFmtId="0" fontId="19" fillId="75" borderId="0" applyNumberFormat="0" applyBorder="0" applyAlignment="0" applyProtection="0"/>
    <xf numFmtId="0" fontId="1" fillId="26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" fillId="26" borderId="0" applyNumberFormat="0" applyBorder="0" applyAlignment="0" applyProtection="0"/>
    <xf numFmtId="0" fontId="19" fillId="76" borderId="0" applyNumberFormat="0" applyBorder="0" applyAlignment="0" applyProtection="0"/>
    <xf numFmtId="0" fontId="19" fillId="7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44" borderId="0" applyNumberFormat="0" applyBorder="0" applyAlignment="0" applyProtection="0"/>
    <xf numFmtId="0" fontId="1" fillId="11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" fillId="11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46" borderId="0" applyNumberFormat="0" applyBorder="0" applyAlignment="0" applyProtection="0"/>
    <xf numFmtId="0" fontId="1" fillId="19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" fillId="19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" fillId="23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" fillId="23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45" borderId="0" applyNumberFormat="0" applyBorder="0" applyAlignment="0" applyProtection="0"/>
    <xf numFmtId="0" fontId="1" fillId="31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" fillId="31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20" fillId="49" borderId="0" applyNumberFormat="0" applyBorder="0" applyAlignment="0" applyProtection="0"/>
    <xf numFmtId="0" fontId="8" fillId="12" borderId="0" applyNumberFormat="0" applyBorder="0" applyAlignment="0" applyProtection="0"/>
    <xf numFmtId="0" fontId="20" fillId="51" borderId="0" applyNumberFormat="0" applyBorder="0" applyAlignment="0" applyProtection="0"/>
    <xf numFmtId="0" fontId="8" fillId="16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8" fillId="20" borderId="0" applyNumberFormat="0" applyBorder="0" applyAlignment="0" applyProtection="0"/>
    <xf numFmtId="0" fontId="20" fillId="64" borderId="0" applyNumberFormat="0" applyBorder="0" applyAlignment="0" applyProtection="0"/>
    <xf numFmtId="0" fontId="20" fillId="50" borderId="0" applyNumberFormat="0" applyBorder="0" applyAlignment="0" applyProtection="0"/>
    <xf numFmtId="0" fontId="8" fillId="24" borderId="0" applyNumberFormat="0" applyBorder="0" applyAlignment="0" applyProtection="0"/>
    <xf numFmtId="0" fontId="20" fillId="58" borderId="0" applyNumberFormat="0" applyBorder="0" applyAlignment="0" applyProtection="0"/>
    <xf numFmtId="0" fontId="8" fillId="28" borderId="0" applyNumberFormat="0" applyBorder="0" applyAlignment="0" applyProtection="0"/>
    <xf numFmtId="0" fontId="20" fillId="51" borderId="0" applyNumberFormat="0" applyBorder="0" applyAlignment="0" applyProtection="0"/>
    <xf numFmtId="0" fontId="20" fillId="52" borderId="0" applyNumberFormat="0" applyBorder="0" applyAlignment="0" applyProtection="0"/>
    <xf numFmtId="0" fontId="8" fillId="32" borderId="0" applyNumberFormat="0" applyBorder="0" applyAlignment="0" applyProtection="0"/>
    <xf numFmtId="0" fontId="20" fillId="44" borderId="0" applyNumberFormat="0" applyBorder="0" applyAlignment="0" applyProtection="0"/>
    <xf numFmtId="0" fontId="19" fillId="77" borderId="0" applyNumberFormat="0" applyBorder="0" applyAlignment="0" applyProtection="0"/>
    <xf numFmtId="0" fontId="19" fillId="78" borderId="0" applyNumberFormat="0" applyBorder="0" applyAlignment="0" applyProtection="0"/>
    <xf numFmtId="0" fontId="20" fillId="79" borderId="0" applyNumberFormat="0" applyBorder="0" applyAlignment="0" applyProtection="0"/>
    <xf numFmtId="0" fontId="20" fillId="53" borderId="0" applyNumberFormat="0" applyBorder="0" applyAlignment="0" applyProtection="0"/>
    <xf numFmtId="0" fontId="8" fillId="9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19" fillId="80" borderId="0" applyNumberFormat="0" applyBorder="0" applyAlignment="0" applyProtection="0"/>
    <xf numFmtId="0" fontId="19" fillId="81" borderId="0" applyNumberFormat="0" applyBorder="0" applyAlignment="0" applyProtection="0"/>
    <xf numFmtId="0" fontId="20" fillId="82" borderId="0" applyNumberFormat="0" applyBorder="0" applyAlignment="0" applyProtection="0"/>
    <xf numFmtId="0" fontId="8" fillId="13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19" fillId="83" borderId="0" applyNumberFormat="0" applyBorder="0" applyAlignment="0" applyProtection="0"/>
    <xf numFmtId="0" fontId="19" fillId="84" borderId="0" applyNumberFormat="0" applyBorder="0" applyAlignment="0" applyProtection="0"/>
    <xf numFmtId="0" fontId="20" fillId="85" borderId="0" applyNumberFormat="0" applyBorder="0" applyAlignment="0" applyProtection="0"/>
    <xf numFmtId="0" fontId="8" fillId="17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19" fillId="80" borderId="0" applyNumberFormat="0" applyBorder="0" applyAlignment="0" applyProtection="0"/>
    <xf numFmtId="0" fontId="19" fillId="86" borderId="0" applyNumberFormat="0" applyBorder="0" applyAlignment="0" applyProtection="0"/>
    <xf numFmtId="0" fontId="20" fillId="81" borderId="0" applyNumberFormat="0" applyBorder="0" applyAlignment="0" applyProtection="0"/>
    <xf numFmtId="0" fontId="20" fillId="50" borderId="0" applyNumberFormat="0" applyBorder="0" applyAlignment="0" applyProtection="0"/>
    <xf numFmtId="0" fontId="8" fillId="21" borderId="0" applyNumberFormat="0" applyBorder="0" applyAlignment="0" applyProtection="0"/>
    <xf numFmtId="0" fontId="20" fillId="87" borderId="0" applyNumberFormat="0" applyBorder="0" applyAlignment="0" applyProtection="0"/>
    <xf numFmtId="0" fontId="20" fillId="87" borderId="0" applyNumberFormat="0" applyBorder="0" applyAlignment="0" applyProtection="0"/>
    <xf numFmtId="0" fontId="19" fillId="88" borderId="0" applyNumberFormat="0" applyBorder="0" applyAlignment="0" applyProtection="0"/>
    <xf numFmtId="0" fontId="19" fillId="89" borderId="0" applyNumberFormat="0" applyBorder="0" applyAlignment="0" applyProtection="0"/>
    <xf numFmtId="0" fontId="20" fillId="79" borderId="0" applyNumberFormat="0" applyBorder="0" applyAlignment="0" applyProtection="0"/>
    <xf numFmtId="0" fontId="8" fillId="25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19" fillId="90" borderId="0" applyNumberFormat="0" applyBorder="0" applyAlignment="0" applyProtection="0"/>
    <xf numFmtId="0" fontId="19" fillId="91" borderId="0" applyNumberFormat="0" applyBorder="0" applyAlignment="0" applyProtection="0"/>
    <xf numFmtId="0" fontId="20" fillId="92" borderId="0" applyNumberFormat="0" applyBorder="0" applyAlignment="0" applyProtection="0"/>
    <xf numFmtId="0" fontId="8" fillId="29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112" fillId="3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31" fillId="75" borderId="24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31" fillId="75" borderId="24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7" fillId="93" borderId="39" applyNumberFormat="0" applyAlignment="0" applyProtection="0"/>
    <xf numFmtId="0" fontId="114" fillId="7" borderId="13" applyNumberFormat="0" applyAlignment="0" applyProtection="0"/>
    <xf numFmtId="0" fontId="34" fillId="60" borderId="25" applyNumberFormat="0" applyAlignment="0" applyProtection="0"/>
    <xf numFmtId="0" fontId="34" fillId="60" borderId="2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4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87" fontId="60" fillId="0" borderId="26">
      <alignment horizontal="center" vertical="center" wrapText="1"/>
    </xf>
    <xf numFmtId="0" fontId="106" fillId="94" borderId="0" applyNumberFormat="0" applyBorder="0" applyAlignment="0" applyProtection="0"/>
    <xf numFmtId="0" fontId="106" fillId="95" borderId="0" applyNumberFormat="0" applyBorder="0" applyAlignment="0" applyProtection="0"/>
    <xf numFmtId="0" fontId="106" fillId="96" borderId="0" applyNumberFormat="0" applyBorder="0" applyAlignment="0" applyProtection="0"/>
    <xf numFmtId="0" fontId="11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11" fillId="2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15" fillId="33" borderId="26">
      <alignment horizontal="center" vertical="top" wrapText="1"/>
    </xf>
    <xf numFmtId="0" fontId="66" fillId="0" borderId="28" applyNumberFormat="0" applyFill="0" applyAlignment="0" applyProtection="0"/>
    <xf numFmtId="0" fontId="119" fillId="0" borderId="41" applyNumberFormat="0" applyFill="0" applyAlignment="0" applyProtection="0"/>
    <xf numFmtId="0" fontId="68" fillId="0" borderId="29" applyNumberFormat="0" applyFill="0" applyAlignment="0" applyProtection="0"/>
    <xf numFmtId="0" fontId="110" fillId="0" borderId="8" applyNumberFormat="0" applyFill="0" applyAlignment="0" applyProtection="0"/>
    <xf numFmtId="0" fontId="120" fillId="0" borderId="29" applyNumberFormat="0" applyFill="0" applyAlignment="0" applyProtection="0"/>
    <xf numFmtId="0" fontId="120" fillId="0" borderId="29" applyNumberFormat="0" applyFill="0" applyAlignment="0" applyProtection="0"/>
    <xf numFmtId="0" fontId="121" fillId="0" borderId="42" applyNumberFormat="0" applyFill="0" applyAlignment="0" applyProtection="0"/>
    <xf numFmtId="0" fontId="121" fillId="0" borderId="42" applyNumberFormat="0" applyFill="0" applyAlignment="0" applyProtection="0"/>
    <xf numFmtId="0" fontId="70" fillId="0" borderId="0" applyNumberFormat="0" applyFill="0" applyBorder="0" applyAlignment="0" applyProtection="0"/>
    <xf numFmtId="0" fontId="122" fillId="0" borderId="0" applyNumberFormat="0" applyFill="0" applyBorder="0" applyAlignment="0" applyProtection="0">
      <alignment vertical="top"/>
      <protection locked="0"/>
    </xf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13" fillId="5" borderId="10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4" fillId="44" borderId="24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4" fillId="44" borderId="24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123" fillId="91" borderId="39" applyNumberFormat="0" applyAlignment="0" applyProtection="0"/>
    <xf numFmtId="0" fontId="79" fillId="0" borderId="34" applyNumberFormat="0" applyFill="0" applyAlignment="0" applyProtection="0"/>
    <xf numFmtId="0" fontId="5" fillId="0" borderId="0" applyFont="0" applyFill="0" applyBorder="0" applyAlignment="0" applyProtection="0"/>
    <xf numFmtId="0" fontId="81" fillId="64" borderId="0" applyNumberFormat="0" applyBorder="0" applyAlignment="0" applyProtection="0"/>
    <xf numFmtId="0" fontId="5" fillId="0" borderId="0"/>
    <xf numFmtId="0" fontId="5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18" fillId="0" borderId="0"/>
    <xf numFmtId="0" fontId="5" fillId="0" borderId="0"/>
    <xf numFmtId="0" fontId="5" fillId="0" borderId="0"/>
    <xf numFmtId="5" fontId="60" fillId="0" borderId="26">
      <alignment horizontal="right" vertical="center"/>
    </xf>
    <xf numFmtId="0" fontId="60" fillId="0" borderId="26">
      <alignment horizontal="left" vertical="center" wrapText="1"/>
    </xf>
    <xf numFmtId="1" fontId="15" fillId="33" borderId="26">
      <alignment horizontal="center" vertical="center" wrapText="1"/>
    </xf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" fillId="8" borderId="14" applyNumberFormat="0" applyFont="0" applyAlignment="0" applyProtection="0"/>
    <xf numFmtId="0" fontId="19" fillId="8" borderId="14" applyNumberFormat="0" applyFont="0" applyAlignment="0" applyProtection="0"/>
    <xf numFmtId="0" fontId="1" fillId="8" borderId="14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5" fillId="66" borderId="35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5" fillId="66" borderId="35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16" fillId="90" borderId="39" applyNumberFormat="0" applyFon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75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75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0" fontId="94" fillId="93" borderId="36" applyNumberForma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5" fillId="0" borderId="0">
      <alignment wrapText="1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26" fillId="64" borderId="43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6" fillId="64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27" fillId="62" borderId="39" applyNumberFormat="0" applyProtection="0">
      <alignment vertical="center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29" fillId="62" borderId="36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4" fontId="16" fillId="62" borderId="39" applyNumberFormat="0" applyProtection="0">
      <alignment horizontal="left" vertical="center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4" fontId="29" fillId="62" borderId="36" applyNumberFormat="0" applyProtection="0">
      <alignment horizontal="left" vertical="center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0" fontId="128" fillId="64" borderId="43" applyNumberFormat="0" applyProtection="0">
      <alignment horizontal="left" vertical="top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0" fontId="5" fillId="68" borderId="36" applyNumberFormat="0" applyProtection="0">
      <alignment horizontal="left" vertical="center" indent="1"/>
    </xf>
    <xf numFmtId="0" fontId="5" fillId="68" borderId="36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0" fontId="5" fillId="68" borderId="36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0" fontId="5" fillId="68" borderId="36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40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97" borderId="39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54" borderId="44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48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2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6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55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98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47" borderId="39" applyNumberFormat="0" applyProtection="0">
      <alignment horizontal="right" vertical="center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16" fillId="99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5" fillId="87" borderId="44" applyNumberFormat="0" applyProtection="0">
      <alignment horizontal="left" vertical="center" indent="1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100" borderId="39" applyNumberFormat="0" applyProtection="0">
      <alignment horizontal="right" vertical="center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76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4" fontId="16" fillId="100" borderId="44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58" borderId="39" applyNumberFormat="0" applyProtection="0">
      <alignment horizontal="left" vertical="center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87" borderId="43" applyNumberFormat="0" applyProtection="0">
      <alignment horizontal="left" vertical="top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1" borderId="39" applyNumberFormat="0" applyProtection="0">
      <alignment horizontal="left" vertical="center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100" borderId="43" applyNumberFormat="0" applyProtection="0">
      <alignment horizontal="left" vertical="top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5" fillId="33" borderId="36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5" fillId="33" borderId="36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39" applyNumberFormat="0" applyProtection="0">
      <alignment horizontal="left" vertical="center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45" borderId="43" applyNumberFormat="0" applyProtection="0">
      <alignment horizontal="left" vertical="top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39" applyNumberFormat="0" applyProtection="0">
      <alignment horizontal="left" vertical="center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6" borderId="43" applyNumberFormat="0" applyProtection="0">
      <alignment horizontal="left" vertical="top" indent="1"/>
    </xf>
    <xf numFmtId="0" fontId="16" fillId="75" borderId="45" applyNumberFormat="0">
      <protection locked="0"/>
    </xf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0" fontId="59" fillId="87" borderId="46" applyBorder="0"/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9" fillId="66" borderId="43" applyNumberFormat="0" applyProtection="0">
      <alignment vertical="center"/>
    </xf>
    <xf numFmtId="4" fontId="127" fillId="37" borderId="26" applyNumberFormat="0" applyProtection="0">
      <alignment vertical="center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4" fontId="129" fillId="58" borderId="43" applyNumberFormat="0" applyProtection="0">
      <alignment horizontal="left" vertical="center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0" fontId="129" fillId="66" borderId="43" applyNumberFormat="0" applyProtection="0">
      <alignment horizontal="left" vertical="top" indent="1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30" fillId="102" borderId="43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6" fillId="0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27" fillId="103" borderId="39" applyNumberFormat="0" applyProtection="0">
      <alignment horizontal="right" vertical="center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0" fontId="5" fillId="68" borderId="36" applyNumberFormat="0" applyProtection="0">
      <alignment horizontal="left" vertical="center" indent="1"/>
    </xf>
    <xf numFmtId="0" fontId="5" fillId="68" borderId="36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0" fontId="5" fillId="68" borderId="36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0" fontId="5" fillId="68" borderId="36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4" fontId="16" fillId="51" borderId="39" applyNumberFormat="0" applyProtection="0">
      <alignment horizontal="left" vertical="center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5" fillId="68" borderId="36" applyNumberFormat="0" applyProtection="0">
      <alignment horizontal="left" vertical="center" indent="1"/>
    </xf>
    <xf numFmtId="0" fontId="5" fillId="68" borderId="36" applyNumberFormat="0" applyProtection="0">
      <alignment horizontal="left" vertical="center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5" fillId="68" borderId="36" applyNumberFormat="0" applyProtection="0">
      <alignment horizontal="left" vertical="center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5" fillId="68" borderId="36" applyNumberFormat="0" applyProtection="0">
      <alignment horizontal="left" vertical="center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0" fontId="129" fillId="100" borderId="43" applyNumberFormat="0" applyProtection="0">
      <alignment horizontal="left" vertical="top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4" fontId="131" fillId="59" borderId="44" applyNumberFormat="0" applyProtection="0">
      <alignment horizontal="left" vertical="center" indent="1"/>
    </xf>
    <xf numFmtId="0" fontId="16" fillId="104" borderId="26"/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4" fontId="93" fillId="75" borderId="39" applyNumberFormat="0" applyProtection="0">
      <alignment horizontal="right" vertical="center"/>
    </xf>
    <xf numFmtId="0" fontId="51" fillId="105" borderId="0"/>
    <xf numFmtId="0" fontId="132" fillId="0" borderId="0" applyNumberFormat="0" applyFill="0" applyBorder="0" applyAlignment="0" applyProtection="0"/>
    <xf numFmtId="0" fontId="5" fillId="33" borderId="40" applyNumberFormat="0" applyFont="0" applyAlignment="0"/>
    <xf numFmtId="0" fontId="133" fillId="0" borderId="44">
      <alignment horizontal="center" vertical="center" wrapText="1"/>
    </xf>
    <xf numFmtId="0" fontId="105" fillId="0" borderId="0" applyNumberFormat="0" applyFill="0" applyBorder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8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8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06" fillId="0" borderId="47" applyNumberFormat="0" applyFill="0" applyAlignment="0" applyProtection="0"/>
    <xf numFmtId="0" fontId="115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4" applyNumberFormat="0" applyFont="0" applyAlignment="0" applyProtection="0"/>
    <xf numFmtId="0" fontId="1" fillId="8" borderId="1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3" fillId="0" borderId="0"/>
    <xf numFmtId="0" fontId="1" fillId="0" borderId="0"/>
  </cellStyleXfs>
  <cellXfs count="18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/>
    <xf numFmtId="0" fontId="9" fillId="0" borderId="0" xfId="3" applyFont="1" applyFill="1"/>
    <xf numFmtId="0" fontId="5" fillId="0" borderId="0" xfId="3" applyFont="1" applyFill="1"/>
    <xf numFmtId="0" fontId="9" fillId="0" borderId="0" xfId="4" applyFont="1" applyFill="1" applyBorder="1" applyAlignment="1">
      <alignment horizontal="right"/>
    </xf>
    <xf numFmtId="0" fontId="5" fillId="0" borderId="0" xfId="3" applyFont="1" applyFill="1" applyAlignment="1">
      <alignment horizontal="center"/>
    </xf>
    <xf numFmtId="41" fontId="5" fillId="0" borderId="0" xfId="3" applyNumberFormat="1" applyFont="1" applyFill="1"/>
    <xf numFmtId="41" fontId="5" fillId="0" borderId="0" xfId="5" applyFont="1" applyFill="1"/>
    <xf numFmtId="164" fontId="5" fillId="0" borderId="0" xfId="3" applyNumberFormat="1" applyFont="1" applyFill="1"/>
    <xf numFmtId="0" fontId="5" fillId="0" borderId="5" xfId="3" applyFont="1" applyFill="1" applyBorder="1"/>
    <xf numFmtId="0" fontId="5" fillId="0" borderId="0" xfId="3" applyFont="1" applyFill="1" applyAlignment="1">
      <alignment horizontal="right"/>
    </xf>
    <xf numFmtId="0" fontId="5" fillId="0" borderId="16" xfId="3" applyFont="1" applyFill="1" applyBorder="1"/>
    <xf numFmtId="0" fontId="5" fillId="0" borderId="2" xfId="3" applyFont="1" applyFill="1" applyBorder="1"/>
    <xf numFmtId="0" fontId="5" fillId="0" borderId="17" xfId="3" applyFont="1" applyFill="1" applyBorder="1"/>
    <xf numFmtId="0" fontId="5" fillId="0" borderId="0" xfId="3" applyFont="1" applyFill="1" applyBorder="1"/>
    <xf numFmtId="0" fontId="5" fillId="0" borderId="20" xfId="3" applyFont="1" applyFill="1" applyBorder="1"/>
    <xf numFmtId="0" fontId="5" fillId="0" borderId="21" xfId="3" applyFont="1" applyFill="1" applyBorder="1"/>
    <xf numFmtId="41" fontId="5" fillId="0" borderId="0" xfId="10" applyFont="1" applyFill="1"/>
    <xf numFmtId="0" fontId="10" fillId="0" borderId="0" xfId="11"/>
    <xf numFmtId="0" fontId="5" fillId="0" borderId="0" xfId="765"/>
    <xf numFmtId="43" fontId="0" fillId="0" borderId="0" xfId="588" applyFont="1"/>
    <xf numFmtId="0" fontId="9" fillId="0" borderId="0" xfId="765" applyFont="1"/>
    <xf numFmtId="0" fontId="5" fillId="0" borderId="0" xfId="3" applyFont="1" applyFill="1" applyAlignment="1">
      <alignment horizontal="center" vertical="center"/>
    </xf>
    <xf numFmtId="164" fontId="5" fillId="0" borderId="0" xfId="1" applyNumberFormat="1" applyFont="1" applyFill="1"/>
    <xf numFmtId="0" fontId="3" fillId="0" borderId="0" xfId="3" applyFont="1" applyFill="1" applyAlignment="1">
      <alignment horizontal="left" vertical="top"/>
    </xf>
    <xf numFmtId="0" fontId="5" fillId="0" borderId="0" xfId="3" applyFont="1" applyFill="1" applyAlignment="1"/>
    <xf numFmtId="164" fontId="5" fillId="0" borderId="0" xfId="1" applyNumberFormat="1" applyFont="1" applyFill="1" applyAlignment="1"/>
    <xf numFmtId="193" fontId="5" fillId="0" borderId="1" xfId="1291" applyNumberFormat="1" applyFont="1" applyFill="1" applyBorder="1"/>
    <xf numFmtId="10" fontId="0" fillId="0" borderId="0" xfId="588" applyNumberFormat="1" applyFont="1"/>
    <xf numFmtId="0" fontId="5" fillId="0" borderId="0" xfId="3" applyFont="1" applyFill="1" applyAlignment="1">
      <alignment horizontal="center" vertical="center" wrapText="1"/>
    </xf>
    <xf numFmtId="0" fontId="5" fillId="0" borderId="0" xfId="3" applyFont="1" applyFill="1" applyAlignment="1">
      <alignment horizontal="center" vertical="center"/>
    </xf>
    <xf numFmtId="193" fontId="5" fillId="0" borderId="0" xfId="129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0" fontId="3" fillId="0" borderId="0" xfId="3" applyFont="1" applyFill="1" applyAlignment="1">
      <alignment horizontal="left" vertical="center" wrapText="1"/>
    </xf>
    <xf numFmtId="193" fontId="5" fillId="0" borderId="0" xfId="1291" applyNumberFormat="1" applyFont="1" applyFill="1" applyAlignment="1">
      <alignment vertical="center"/>
    </xf>
    <xf numFmtId="193" fontId="5" fillId="0" borderId="0" xfId="1291" applyNumberFormat="1" applyFont="1" applyFill="1" applyAlignment="1"/>
    <xf numFmtId="164" fontId="5" fillId="0" borderId="0" xfId="1" applyNumberFormat="1" applyFont="1" applyFill="1" applyAlignment="1">
      <alignment horizontal="center"/>
    </xf>
    <xf numFmtId="193" fontId="5" fillId="0" borderId="0" xfId="1291" applyNumberFormat="1" applyFont="1" applyFill="1" applyAlignment="1">
      <alignment horizontal="center"/>
    </xf>
    <xf numFmtId="0" fontId="9" fillId="0" borderId="31" xfId="3" applyFont="1" applyFill="1" applyBorder="1"/>
    <xf numFmtId="0" fontId="5" fillId="0" borderId="0" xfId="3" applyFont="1" applyFill="1" applyAlignment="1">
      <alignment horizontal="left" vertical="top"/>
    </xf>
    <xf numFmtId="0" fontId="0" fillId="0" borderId="0" xfId="0" applyAlignment="1"/>
    <xf numFmtId="0" fontId="5" fillId="0" borderId="18" xfId="3" applyFont="1" applyFill="1" applyBorder="1" applyAlignment="1">
      <alignment horizontal="left"/>
    </xf>
    <xf numFmtId="0" fontId="0" fillId="0" borderId="0" xfId="0" applyAlignment="1">
      <alignment wrapText="1"/>
    </xf>
    <xf numFmtId="164" fontId="5" fillId="0" borderId="0" xfId="1" applyNumberFormat="1" applyFont="1" applyFill="1" applyBorder="1"/>
    <xf numFmtId="193" fontId="5" fillId="0" borderId="0" xfId="1291" applyNumberFormat="1" applyFont="1" applyFill="1" applyBorder="1"/>
    <xf numFmtId="0" fontId="5" fillId="0" borderId="0" xfId="3" applyFont="1" applyFill="1" applyAlignment="1">
      <alignment vertical="top" wrapText="1"/>
    </xf>
    <xf numFmtId="0" fontId="5" fillId="0" borderId="0" xfId="3" applyFont="1" applyFill="1" applyAlignment="1">
      <alignment vertical="top"/>
    </xf>
    <xf numFmtId="0" fontId="9" fillId="0" borderId="0" xfId="3" applyFont="1" applyFill="1" applyAlignment="1"/>
    <xf numFmtId="0" fontId="9" fillId="0" borderId="0" xfId="765" applyFont="1" applyAlignment="1">
      <alignment horizontal="center"/>
    </xf>
    <xf numFmtId="43" fontId="2" fillId="0" borderId="0" xfId="588" applyFont="1" applyAlignment="1">
      <alignment horizontal="center"/>
    </xf>
    <xf numFmtId="5" fontId="9" fillId="0" borderId="6" xfId="588" applyNumberFormat="1" applyFont="1" applyBorder="1"/>
    <xf numFmtId="5" fontId="9" fillId="0" borderId="1" xfId="588" applyNumberFormat="1" applyFont="1" applyBorder="1"/>
    <xf numFmtId="0" fontId="3" fillId="0" borderId="0" xfId="0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4" fontId="135" fillId="0" borderId="0" xfId="1" applyNumberFormat="1" applyFont="1" applyAlignment="1">
      <alignment horizontal="center" wrapText="1"/>
    </xf>
    <xf numFmtId="164" fontId="3" fillId="0" borderId="0" xfId="1" applyNumberFormat="1" applyFont="1" applyFill="1"/>
    <xf numFmtId="8" fontId="3" fillId="0" borderId="0" xfId="0" applyNumberFormat="1" applyFont="1"/>
    <xf numFmtId="0" fontId="3" fillId="0" borderId="0" xfId="0" applyFont="1" applyFill="1" applyAlignment="1">
      <alignment horizontal="center"/>
    </xf>
    <xf numFmtId="43" fontId="3" fillId="0" borderId="0" xfId="1" applyFont="1"/>
    <xf numFmtId="164" fontId="3" fillId="0" borderId="0" xfId="0" applyNumberFormat="1" applyFont="1"/>
    <xf numFmtId="0" fontId="4" fillId="0" borderId="0" xfId="0" applyFont="1" applyFill="1"/>
    <xf numFmtId="5" fontId="3" fillId="0" borderId="0" xfId="1" applyNumberFormat="1" applyFont="1"/>
    <xf numFmtId="5" fontId="4" fillId="0" borderId="1" xfId="1" applyNumberFormat="1" applyFont="1" applyBorder="1"/>
    <xf numFmtId="5" fontId="3" fillId="0" borderId="0" xfId="1" applyNumberFormat="1" applyFont="1" applyFill="1"/>
    <xf numFmtId="5" fontId="4" fillId="0" borderId="6" xfId="1" applyNumberFormat="1" applyFont="1" applyFill="1" applyBorder="1"/>
    <xf numFmtId="5" fontId="3" fillId="0" borderId="1" xfId="1" applyNumberFormat="1" applyFont="1" applyFill="1" applyBorder="1"/>
    <xf numFmtId="5" fontId="3" fillId="0" borderId="6" xfId="1" applyNumberFormat="1" applyFont="1" applyBorder="1"/>
    <xf numFmtId="0" fontId="3" fillId="0" borderId="0" xfId="0" applyFont="1" applyAlignment="1"/>
    <xf numFmtId="0" fontId="4" fillId="0" borderId="0" xfId="0" applyFont="1" applyFill="1" applyAlignment="1">
      <alignment horizontal="center" wrapText="1"/>
    </xf>
    <xf numFmtId="5" fontId="3" fillId="0" borderId="0" xfId="0" applyNumberFormat="1" applyFont="1" applyFill="1"/>
    <xf numFmtId="5" fontId="4" fillId="0" borderId="1" xfId="0" applyNumberFormat="1" applyFont="1" applyFill="1" applyBorder="1"/>
    <xf numFmtId="8" fontId="4" fillId="0" borderId="0" xfId="0" applyNumberFormat="1" applyFont="1" applyFill="1"/>
    <xf numFmtId="194" fontId="3" fillId="0" borderId="0" xfId="0" applyNumberFormat="1" applyFont="1" applyFill="1"/>
    <xf numFmtId="0" fontId="4" fillId="0" borderId="31" xfId="3" applyFont="1" applyFill="1" applyBorder="1" applyAlignment="1">
      <alignment horizontal="left" wrapText="1"/>
    </xf>
    <xf numFmtId="0" fontId="9" fillId="0" borderId="3" xfId="3" applyFont="1" applyFill="1" applyBorder="1" applyAlignment="1">
      <alignment horizontal="center" wrapText="1"/>
    </xf>
    <xf numFmtId="0" fontId="5" fillId="0" borderId="0" xfId="891" applyFont="1"/>
    <xf numFmtId="0" fontId="5" fillId="0" borderId="0" xfId="891"/>
    <xf numFmtId="0" fontId="136" fillId="0" borderId="0" xfId="891" applyFont="1" applyAlignment="1">
      <alignment horizontal="center"/>
    </xf>
    <xf numFmtId="0" fontId="5" fillId="0" borderId="0" xfId="891" applyAlignment="1"/>
    <xf numFmtId="0" fontId="137" fillId="0" borderId="0" xfId="891" applyFont="1" applyAlignment="1">
      <alignment horizontal="center"/>
    </xf>
    <xf numFmtId="0" fontId="5" fillId="0" borderId="0" xfId="891" applyFont="1" applyAlignment="1"/>
    <xf numFmtId="0" fontId="138" fillId="0" borderId="0" xfId="891" applyFont="1" applyAlignment="1"/>
    <xf numFmtId="0" fontId="138" fillId="0" borderId="0" xfId="891" applyFont="1" applyAlignment="1">
      <alignment horizontal="left"/>
    </xf>
    <xf numFmtId="37" fontId="139" fillId="0" borderId="0" xfId="1292" applyNumberFormat="1" applyFont="1"/>
    <xf numFmtId="0" fontId="138" fillId="0" borderId="50" xfId="891" applyFont="1" applyBorder="1" applyAlignment="1"/>
    <xf numFmtId="37" fontId="139" fillId="0" borderId="4" xfId="1292" applyNumberFormat="1" applyFont="1" applyBorder="1" applyAlignment="1">
      <alignment horizontal="center"/>
    </xf>
    <xf numFmtId="37" fontId="139" fillId="0" borderId="51" xfId="1292" applyNumberFormat="1" applyFont="1" applyBorder="1"/>
    <xf numFmtId="0" fontId="9" fillId="0" borderId="0" xfId="891" applyFont="1" applyAlignment="1"/>
    <xf numFmtId="37" fontId="139" fillId="0" borderId="0" xfId="1292" applyNumberFormat="1" applyFont="1" applyAlignment="1">
      <alignment horizontal="center"/>
    </xf>
    <xf numFmtId="37" fontId="139" fillId="0" borderId="0" xfId="1292" quotePrefix="1" applyNumberFormat="1" applyFont="1" applyAlignment="1">
      <alignment horizontal="center"/>
    </xf>
    <xf numFmtId="37" fontId="139" fillId="0" borderId="3" xfId="1292" applyNumberFormat="1" applyFont="1" applyBorder="1" applyAlignment="1">
      <alignment horizontal="center"/>
    </xf>
    <xf numFmtId="37" fontId="139" fillId="0" borderId="3" xfId="1292" applyNumberFormat="1" applyFont="1" applyBorder="1" applyAlignment="1">
      <alignment horizontal="center" wrapText="1"/>
    </xf>
    <xf numFmtId="0" fontId="139" fillId="0" borderId="0" xfId="1292" applyNumberFormat="1" applyFont="1" applyFill="1" applyAlignment="1">
      <alignment horizontal="center"/>
    </xf>
    <xf numFmtId="0" fontId="139" fillId="0" borderId="0" xfId="1292" applyNumberFormat="1" applyFont="1"/>
    <xf numFmtId="37" fontId="139" fillId="0" borderId="0" xfId="1292" applyNumberFormat="1" applyFont="1" applyFill="1"/>
    <xf numFmtId="0" fontId="139" fillId="0" borderId="0" xfId="1292" applyNumberFormat="1" applyFont="1" applyAlignment="1">
      <alignment horizontal="center"/>
    </xf>
    <xf numFmtId="0" fontId="139" fillId="0" borderId="0" xfId="1292" applyNumberFormat="1" applyFont="1" applyFill="1"/>
    <xf numFmtId="10" fontId="139" fillId="0" borderId="0" xfId="3947" applyNumberFormat="1" applyFont="1"/>
    <xf numFmtId="0" fontId="139" fillId="0" borderId="0" xfId="1196" applyNumberFormat="1" applyFont="1"/>
    <xf numFmtId="166" fontId="139" fillId="0" borderId="0" xfId="1196" applyNumberFormat="1" applyFont="1"/>
    <xf numFmtId="195" fontId="139" fillId="0" borderId="0" xfId="1292" applyNumberFormat="1" applyFont="1"/>
    <xf numFmtId="196" fontId="139" fillId="0" borderId="0" xfId="1196" applyNumberFormat="1" applyFont="1"/>
    <xf numFmtId="37" fontId="139" fillId="0" borderId="1" xfId="1292" applyNumberFormat="1" applyFont="1" applyBorder="1"/>
    <xf numFmtId="37" fontId="139" fillId="0" borderId="0" xfId="1292" applyNumberFormat="1" applyFont="1" applyBorder="1"/>
    <xf numFmtId="37" fontId="139" fillId="0" borderId="0" xfId="1292" applyNumberFormat="1" applyFont="1" applyAlignment="1">
      <alignment horizontal="left"/>
    </xf>
    <xf numFmtId="37" fontId="139" fillId="0" borderId="1" xfId="1292" applyNumberFormat="1" applyFont="1" applyFill="1" applyBorder="1"/>
    <xf numFmtId="37" fontId="140" fillId="0" borderId="0" xfId="1292" applyNumberFormat="1" applyFont="1"/>
    <xf numFmtId="197" fontId="139" fillId="0" borderId="0" xfId="1292" applyNumberFormat="1" applyFont="1"/>
    <xf numFmtId="37" fontId="139" fillId="0" borderId="0" xfId="1292" applyNumberFormat="1" applyFont="1" applyFill="1" applyBorder="1"/>
    <xf numFmtId="37" fontId="139" fillId="0" borderId="0" xfId="1292" applyNumberFormat="1" applyFont="1" applyFill="1" applyBorder="1" applyAlignment="1">
      <alignment horizontal="center"/>
    </xf>
    <xf numFmtId="37" fontId="139" fillId="0" borderId="0" xfId="1292" applyNumberFormat="1" applyFont="1" applyFill="1" applyBorder="1" applyAlignment="1">
      <alignment horizontal="right"/>
    </xf>
    <xf numFmtId="0" fontId="138" fillId="0" borderId="0" xfId="891" applyFont="1" applyFill="1" applyBorder="1" applyAlignment="1">
      <alignment horizontal="left"/>
    </xf>
    <xf numFmtId="0" fontId="138" fillId="0" borderId="0" xfId="891" applyFont="1" applyFill="1" applyBorder="1" applyAlignment="1">
      <alignment horizontal="right"/>
    </xf>
    <xf numFmtId="0" fontId="138" fillId="0" borderId="0" xfId="891" applyFont="1" applyFill="1" applyBorder="1" applyAlignment="1"/>
    <xf numFmtId="0" fontId="136" fillId="0" borderId="0" xfId="891" applyFont="1" applyFill="1" applyBorder="1" applyAlignment="1">
      <alignment horizontal="left"/>
    </xf>
    <xf numFmtId="0" fontId="5" fillId="0" borderId="0" xfId="891" applyFill="1" applyBorder="1" applyAlignment="1">
      <alignment horizontal="left"/>
    </xf>
    <xf numFmtId="37" fontId="139" fillId="0" borderId="0" xfId="1292" quotePrefix="1" applyNumberFormat="1" applyFont="1" applyFill="1" applyBorder="1" applyAlignment="1">
      <alignment horizontal="center"/>
    </xf>
    <xf numFmtId="0" fontId="139" fillId="0" borderId="0" xfId="1292" applyNumberFormat="1" applyFont="1" applyFill="1" applyBorder="1" applyAlignment="1">
      <alignment horizontal="center"/>
    </xf>
    <xf numFmtId="0" fontId="139" fillId="0" borderId="0" xfId="1292" applyNumberFormat="1" applyFont="1" applyFill="1" applyBorder="1"/>
    <xf numFmtId="1" fontId="139" fillId="0" borderId="0" xfId="1292" applyNumberFormat="1" applyFont="1" applyFill="1" applyBorder="1"/>
    <xf numFmtId="166" fontId="139" fillId="0" borderId="0" xfId="1196" applyNumberFormat="1" applyFont="1" applyFill="1" applyBorder="1"/>
    <xf numFmtId="0" fontId="136" fillId="0" borderId="0" xfId="891" applyFont="1" applyAlignment="1"/>
    <xf numFmtId="0" fontId="138" fillId="0" borderId="52" xfId="891" applyFont="1" applyBorder="1" applyAlignment="1"/>
    <xf numFmtId="37" fontId="139" fillId="0" borderId="53" xfId="1292" applyNumberFormat="1" applyFont="1" applyBorder="1" applyAlignment="1">
      <alignment horizontal="center"/>
    </xf>
    <xf numFmtId="37" fontId="139" fillId="0" borderId="54" xfId="1292" applyNumberFormat="1" applyFont="1" applyBorder="1"/>
    <xf numFmtId="0" fontId="138" fillId="0" borderId="55" xfId="891" applyFont="1" applyBorder="1" applyAlignment="1"/>
    <xf numFmtId="37" fontId="139" fillId="0" borderId="56" xfId="1292" applyNumberFormat="1" applyFont="1" applyBorder="1"/>
    <xf numFmtId="37" fontId="139" fillId="0" borderId="0" xfId="1292" applyNumberFormat="1" applyFont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38" fillId="0" borderId="4" xfId="891" applyFont="1" applyBorder="1" applyAlignment="1"/>
    <xf numFmtId="0" fontId="139" fillId="0" borderId="0" xfId="0" applyFont="1"/>
    <xf numFmtId="37" fontId="139" fillId="0" borderId="4" xfId="1292" applyNumberFormat="1" applyFont="1" applyBorder="1"/>
    <xf numFmtId="0" fontId="9" fillId="0" borderId="0" xfId="765" applyFont="1" applyAlignment="1">
      <alignment horizontal="center"/>
    </xf>
    <xf numFmtId="164" fontId="135" fillId="0" borderId="0" xfId="1" applyNumberFormat="1" applyFont="1" applyBorder="1" applyAlignment="1">
      <alignment horizontal="center" wrapText="1"/>
    </xf>
    <xf numFmtId="0" fontId="3" fillId="0" borderId="0" xfId="0" applyFont="1" applyBorder="1"/>
    <xf numFmtId="5" fontId="3" fillId="0" borderId="0" xfId="0" applyNumberFormat="1" applyFont="1" applyBorder="1"/>
    <xf numFmtId="5" fontId="3" fillId="0" borderId="0" xfId="1" applyNumberFormat="1" applyFont="1" applyFill="1" applyBorder="1"/>
    <xf numFmtId="43" fontId="3" fillId="0" borderId="0" xfId="1" applyNumberFormat="1" applyFont="1" applyFill="1" applyBorder="1"/>
    <xf numFmtId="5" fontId="3" fillId="0" borderId="5" xfId="0" applyNumberFormat="1" applyFont="1" applyBorder="1"/>
    <xf numFmtId="5" fontId="3" fillId="0" borderId="5" xfId="1" applyNumberFormat="1" applyFont="1" applyFill="1" applyBorder="1"/>
    <xf numFmtId="43" fontId="3" fillId="0" borderId="5" xfId="1" applyNumberFormat="1" applyFont="1" applyFill="1" applyBorder="1"/>
    <xf numFmtId="5" fontId="3" fillId="0" borderId="0" xfId="0" applyNumberFormat="1" applyFont="1"/>
    <xf numFmtId="43" fontId="3" fillId="0" borderId="0" xfId="1" applyNumberFormat="1" applyFont="1" applyFill="1"/>
    <xf numFmtId="5" fontId="4" fillId="0" borderId="1" xfId="1" applyNumberFormat="1" applyFont="1" applyFill="1" applyBorder="1"/>
    <xf numFmtId="0" fontId="3" fillId="0" borderId="5" xfId="0" applyFont="1" applyBorder="1"/>
    <xf numFmtId="165" fontId="5" fillId="0" borderId="19" xfId="9" applyNumberFormat="1" applyFont="1" applyFill="1" applyBorder="1"/>
    <xf numFmtId="10" fontId="5" fillId="0" borderId="57" xfId="9" applyNumberFormat="1" applyFont="1" applyFill="1" applyBorder="1"/>
    <xf numFmtId="0" fontId="5" fillId="0" borderId="0" xfId="765" applyFill="1"/>
    <xf numFmtId="0" fontId="5" fillId="0" borderId="0" xfId="765" applyFill="1" applyAlignment="1">
      <alignment horizontal="center"/>
    </xf>
    <xf numFmtId="5" fontId="0" fillId="0" borderId="0" xfId="588" applyNumberFormat="1" applyFont="1" applyFill="1"/>
    <xf numFmtId="0" fontId="9" fillId="0" borderId="0" xfId="765" applyFont="1" applyAlignment="1"/>
    <xf numFmtId="0" fontId="5" fillId="0" borderId="0" xfId="765" applyFont="1" applyAlignment="1"/>
    <xf numFmtId="0" fontId="9" fillId="0" borderId="0" xfId="3" applyFont="1" applyFill="1" applyAlignment="1">
      <alignment horizontal="center"/>
    </xf>
    <xf numFmtId="164" fontId="4" fillId="0" borderId="16" xfId="1" applyNumberFormat="1" applyFont="1" applyBorder="1" applyAlignment="1">
      <alignment horizontal="center" wrapText="1"/>
    </xf>
    <xf numFmtId="164" fontId="4" fillId="0" borderId="2" xfId="1" applyNumberFormat="1" applyFont="1" applyBorder="1" applyAlignment="1">
      <alignment horizontal="center" wrapText="1"/>
    </xf>
    <xf numFmtId="164" fontId="4" fillId="0" borderId="17" xfId="1" applyNumberFormat="1" applyFont="1" applyBorder="1" applyAlignment="1">
      <alignment horizontal="center" wrapText="1"/>
    </xf>
    <xf numFmtId="164" fontId="4" fillId="0" borderId="20" xfId="1" applyNumberFormat="1" applyFont="1" applyBorder="1" applyAlignment="1">
      <alignment horizontal="center" wrapText="1"/>
    </xf>
    <xf numFmtId="164" fontId="4" fillId="0" borderId="5" xfId="1" applyNumberFormat="1" applyFont="1" applyBorder="1" applyAlignment="1">
      <alignment horizontal="center" wrapText="1"/>
    </xf>
    <xf numFmtId="164" fontId="4" fillId="0" borderId="21" xfId="1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38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64" fontId="4" fillId="0" borderId="49" xfId="1" applyNumberFormat="1" applyFont="1" applyBorder="1" applyAlignment="1">
      <alignment horizontal="center"/>
    </xf>
    <xf numFmtId="0" fontId="9" fillId="0" borderId="0" xfId="765" applyFont="1" applyAlignment="1">
      <alignment horizontal="center"/>
    </xf>
    <xf numFmtId="37" fontId="139" fillId="0" borderId="0" xfId="1292" applyNumberFormat="1" applyFont="1" applyAlignment="1">
      <alignment horizontal="left" vertical="top"/>
    </xf>
    <xf numFmtId="0" fontId="5" fillId="0" borderId="0" xfId="891" applyAlignment="1">
      <alignment horizontal="left" vertical="top"/>
    </xf>
    <xf numFmtId="0" fontId="51" fillId="0" borderId="0" xfId="891" applyFont="1" applyAlignment="1">
      <alignment horizontal="center"/>
    </xf>
    <xf numFmtId="0" fontId="5" fillId="0" borderId="0" xfId="891" applyAlignment="1"/>
    <xf numFmtId="0" fontId="136" fillId="0" borderId="0" xfId="891" applyFont="1" applyAlignment="1">
      <alignment horizontal="center"/>
    </xf>
    <xf numFmtId="37" fontId="139" fillId="0" borderId="0" xfId="1292" applyNumberFormat="1" applyFont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36" fillId="0" borderId="0" xfId="891" applyFont="1" applyFill="1" applyBorder="1" applyAlignment="1">
      <alignment horizontal="left"/>
    </xf>
    <xf numFmtId="0" fontId="5" fillId="0" borderId="0" xfId="891" applyFill="1" applyBorder="1" applyAlignment="1">
      <alignment horizontal="left"/>
    </xf>
    <xf numFmtId="37" fontId="139" fillId="0" borderId="0" xfId="1292" applyNumberFormat="1" applyFont="1" applyAlignment="1">
      <alignment horizontal="left"/>
    </xf>
    <xf numFmtId="37" fontId="139" fillId="0" borderId="0" xfId="1292" applyNumberFormat="1" applyFont="1" applyAlignment="1">
      <alignment horizontal="left" vertical="top" wrapText="1"/>
    </xf>
    <xf numFmtId="0" fontId="142" fillId="0" borderId="0" xfId="600" applyNumberFormat="1" applyFont="1" applyFill="1" applyBorder="1" applyAlignment="1">
      <alignment horizontal="left"/>
    </xf>
    <xf numFmtId="0" fontId="136" fillId="0" borderId="0" xfId="600" applyNumberFormat="1" applyFont="1" applyFill="1" applyBorder="1" applyAlignment="1">
      <alignment horizontal="left"/>
    </xf>
    <xf numFmtId="37" fontId="139" fillId="0" borderId="0" xfId="1292" applyNumberFormat="1" applyFont="1" applyAlignment="1">
      <alignment horizontal="center" vertical="top" wrapText="1"/>
    </xf>
  </cellXfs>
  <cellStyles count="3950">
    <cellStyle name="_x0013_" xfId="1293"/>
    <cellStyle name="_x0013_ 2" xfId="1294"/>
    <cellStyle name="_x0013_ 2 2" xfId="1295"/>
    <cellStyle name="_x0013_ 3" xfId="1296"/>
    <cellStyle name="_x0013_ 4" xfId="1297"/>
    <cellStyle name="_123" xfId="12"/>
    <cellStyle name="_2005 Spending AIP Targets  93LE View" xfId="13"/>
    <cellStyle name="_2006 Plan IS Template V2.6" xfId="14"/>
    <cellStyle name="_2008 Income Statement Plan" xfId="15"/>
    <cellStyle name="_x0013__2012-ETn-CS-MDS-16-Northeast Grid-PEEM CWIP in RB 10-7-2011 CRC" xfId="1298"/>
    <cellStyle name="_x0013__2013 ED Capital Projects By Month" xfId="1299"/>
    <cellStyle name="_Book23" xfId="16"/>
    <cellStyle name="_Book3" xfId="17"/>
    <cellStyle name="_Cash Flow_template2" xfId="18"/>
    <cellStyle name="_CED 2007 Budget v11" xfId="19"/>
    <cellStyle name="_CED 2008 1+11 Projection" xfId="20"/>
    <cellStyle name="_CED 2008 Budget_from 07 model" xfId="21"/>
    <cellStyle name="_CED June Projection 2Q 07 v0710" xfId="22"/>
    <cellStyle name="_CED LRP 1.1 Maxi" xfId="23"/>
    <cellStyle name="_CED LRP 1.1 Maxi PP Presentation Data 06 22 06" xfId="24"/>
    <cellStyle name="_CED LRP 2.0 Maxi" xfId="25"/>
    <cellStyle name="_CED LRP Maxi (Menon)" xfId="26"/>
    <cellStyle name="_Column1" xfId="27"/>
    <cellStyle name="_Column1 2" xfId="28"/>
    <cellStyle name="_Column1 3" xfId="29"/>
    <cellStyle name="_Column1 4" xfId="30"/>
    <cellStyle name="_Column1 5" xfId="31"/>
    <cellStyle name="_Column1 6" xfId="32"/>
    <cellStyle name="_Column1_2011 Executive Summary" xfId="33"/>
    <cellStyle name="_Column1_2011 Income Statement" xfId="34"/>
    <cellStyle name="_Column1_Line of Business P&amp;L" xfId="35"/>
    <cellStyle name="_Column1_O&amp;M By Dept" xfId="36"/>
    <cellStyle name="_Column2" xfId="37"/>
    <cellStyle name="_Column3" xfId="38"/>
    <cellStyle name="_Column4" xfId="39"/>
    <cellStyle name="_Column5" xfId="40"/>
    <cellStyle name="_Column6" xfId="41"/>
    <cellStyle name="_Column7" xfId="42"/>
    <cellStyle name="_ComEd Jan 2006 MFR - RNF2" xfId="43"/>
    <cellStyle name="_ComEdResource_july" xfId="44"/>
    <cellStyle name="_Corporate Slides 2.0 10-17-2007" xfId="45"/>
    <cellStyle name="_Data" xfId="46"/>
    <cellStyle name="_Data 2" xfId="47"/>
    <cellStyle name="_Data 3" xfId="48"/>
    <cellStyle name="_Data 4" xfId="49"/>
    <cellStyle name="_Data 5" xfId="50"/>
    <cellStyle name="_Data 6" xfId="51"/>
    <cellStyle name="_Data_2011 Executive Summary" xfId="52"/>
    <cellStyle name="_Data_2011 Income Statement" xfId="53"/>
    <cellStyle name="_Data_Line of Business P&amp;L" xfId="54"/>
    <cellStyle name="_Data_O&amp;M By Dept" xfId="55"/>
    <cellStyle name="_DispatchNumbers" xfId="56"/>
    <cellStyle name="_E4 - Actuals (Dec 05)" xfId="57"/>
    <cellStyle name="_E5 - Electric Variance Output - Apr '06" xfId="58"/>
    <cellStyle name="_E5 - Electric Variance Output - Mar '06" xfId="59"/>
    <cellStyle name="_E7  - Budget and Revenue sheets (May 05)" xfId="60"/>
    <cellStyle name="_EED Apr 2005 Financial Summary" xfId="61"/>
    <cellStyle name="_EED LRP 3.0 Maxi" xfId="62"/>
    <cellStyle name="_EED LRP Maxi" xfId="63"/>
    <cellStyle name="_EED May 2005 Support Deck" xfId="64"/>
    <cellStyle name="_Exelon - NY ISO 10_7_2003 Nuke Relicensed LI CT InterfaceUpdate" xfId="65"/>
    <cellStyle name="_Exelon Power Team - NY ISO Assumptions and Prices 08_27_2003 LI CT Interface" xfId="66"/>
    <cellStyle name="_FCF for PECO LRP Maxi" xfId="67"/>
    <cellStyle name="_for upload" xfId="68"/>
    <cellStyle name="_fuelsizesort" xfId="69"/>
    <cellStyle name="_Fuelsort" xfId="70"/>
    <cellStyle name="_Gas Variance Analysis Dec 2005" xfId="71"/>
    <cellStyle name="_Gas Variance Analysis May 2005" xfId="72"/>
    <cellStyle name="_Growth and Load assumption" xfId="73"/>
    <cellStyle name="_Header" xfId="74"/>
    <cellStyle name="_x0013__Input" xfId="1300"/>
    <cellStyle name="_LRP Data 110804" xfId="75"/>
    <cellStyle name="_New CED Exec Summary" xfId="76"/>
    <cellStyle name="_New CED Major Assumptions" xfId="77"/>
    <cellStyle name="_OM_cap_vp view_01-05" xfId="78"/>
    <cellStyle name="_PECO Back-up Data" xfId="79"/>
    <cellStyle name="_PECO Elec  Gas Revenue Sales Pricing for LRP REDLINE case" xfId="80"/>
    <cellStyle name="_PECO LRP 1.0 Maxi" xfId="81"/>
    <cellStyle name="_PECO LRP 2.6 Maxi" xfId="82"/>
    <cellStyle name="_PECO LRP 2007 2.0 Maxi 10-30-2007" xfId="83"/>
    <cellStyle name="_PECO LRP 3.0 Maxi Adjusted post Publishing" xfId="84"/>
    <cellStyle name="_PECO LRP Maxi" xfId="85"/>
    <cellStyle name="_PECO LRP v2.6 Income EPS + ROR by Segment Rev9" xfId="86"/>
    <cellStyle name="_PECO LRP v3.0 Income EPS + ROR by Segment Rev12" xfId="87"/>
    <cellStyle name="_PECO REDLINE Base Case for Reg ROE analysis (5-31-05)" xfId="88"/>
    <cellStyle name="_PECO Reg ROE and Ratebase for LRP - REDLINE case" xfId="89"/>
    <cellStyle name="_PECO RNF Tracking Report - Sep '06" xfId="90"/>
    <cellStyle name="_PECO RNF Tracking Report_May '05" xfId="91"/>
    <cellStyle name="_PT vs PA consulting comparison Mar03" xfId="92"/>
    <cellStyle name="_Row1" xfId="93"/>
    <cellStyle name="_Row1 2" xfId="94"/>
    <cellStyle name="_Row1 3" xfId="95"/>
    <cellStyle name="_Row1 4" xfId="96"/>
    <cellStyle name="_Row1 5" xfId="97"/>
    <cellStyle name="_Row1 6" xfId="98"/>
    <cellStyle name="_Row1_2011 Executive Summary" xfId="99"/>
    <cellStyle name="_Row1_2011 Income Statement" xfId="100"/>
    <cellStyle name="_Row1_Line of Business P&amp;L" xfId="101"/>
    <cellStyle name="_Row1_O&amp;M By Dept" xfId="102"/>
    <cellStyle name="_Row2" xfId="103"/>
    <cellStyle name="_Row3" xfId="104"/>
    <cellStyle name="_Row4" xfId="105"/>
    <cellStyle name="_Row5" xfId="106"/>
    <cellStyle name="_Row6" xfId="107"/>
    <cellStyle name="_Row7" xfId="108"/>
    <cellStyle name="_Sheet1" xfId="109"/>
    <cellStyle name="_Sheet3" xfId="110"/>
    <cellStyle name="_Targets - PECO - for IR Conference" xfId="111"/>
    <cellStyle name="_Template Month December 2007" xfId="112"/>
    <cellStyle name="_Template Month March 2006" xfId="113"/>
    <cellStyle name="_TOC" xfId="114"/>
    <cellStyle name="_x0013__TPIS Report_April_2013" xfId="1301"/>
    <cellStyle name="_x0013__TPIS Report_February_2013Ver2" xfId="1302"/>
    <cellStyle name="_x0013__TPIS Report_May_2013-v2 (2)" xfId="1303"/>
    <cellStyle name="_x0013__TPIS TLC_Gloria File" xfId="1304"/>
    <cellStyle name="_x0013__TPIS TLC_Gloria File rev2" xfId="1305"/>
    <cellStyle name="_x0013__TPIS TLC_Gloria File rev2 (3)" xfId="1306"/>
    <cellStyle name="20% - Accent1 10" xfId="115"/>
    <cellStyle name="20% - Accent1 11" xfId="116"/>
    <cellStyle name="20% - Accent1 12" xfId="117"/>
    <cellStyle name="20% - Accent1 13" xfId="118"/>
    <cellStyle name="20% - Accent1 14" xfId="119"/>
    <cellStyle name="20% - Accent1 15" xfId="120"/>
    <cellStyle name="20% - Accent1 16" xfId="121"/>
    <cellStyle name="20% - Accent1 17" xfId="122"/>
    <cellStyle name="20% - Accent1 18" xfId="123"/>
    <cellStyle name="20% - Accent1 19" xfId="124"/>
    <cellStyle name="20% - Accent1 2" xfId="125"/>
    <cellStyle name="20% - Accent1 2 2" xfId="126"/>
    <cellStyle name="20% - Accent1 2 2 2" xfId="1307"/>
    <cellStyle name="20% - Accent1 2 2 2 2" xfId="3863"/>
    <cellStyle name="20% - Accent1 2 2 3" xfId="1308"/>
    <cellStyle name="20% - Accent1 2 2 4" xfId="1309"/>
    <cellStyle name="20% - Accent1 2 3" xfId="1310"/>
    <cellStyle name="20% - Accent1 2 3 2" xfId="3864"/>
    <cellStyle name="20% - Accent1 2 4" xfId="1311"/>
    <cellStyle name="20% - Accent1 2 5" xfId="1312"/>
    <cellStyle name="20% - Accent1 20" xfId="127"/>
    <cellStyle name="20% - Accent1 21" xfId="128"/>
    <cellStyle name="20% - Accent1 22" xfId="129"/>
    <cellStyle name="20% - Accent1 23" xfId="130"/>
    <cellStyle name="20% - Accent1 24" xfId="131"/>
    <cellStyle name="20% - Accent1 25" xfId="132"/>
    <cellStyle name="20% - Accent1 26" xfId="133"/>
    <cellStyle name="20% - Accent1 27" xfId="134"/>
    <cellStyle name="20% - Accent1 28" xfId="135"/>
    <cellStyle name="20% - Accent1 29" xfId="136"/>
    <cellStyle name="20% - Accent1 3" xfId="137"/>
    <cellStyle name="20% - Accent1 3 2" xfId="138"/>
    <cellStyle name="20% - Accent1 4" xfId="139"/>
    <cellStyle name="20% - Accent1 5" xfId="140"/>
    <cellStyle name="20% - Accent1 6" xfId="141"/>
    <cellStyle name="20% - Accent1 7" xfId="142"/>
    <cellStyle name="20% - Accent1 8" xfId="143"/>
    <cellStyle name="20% - Accent1 9" xfId="144"/>
    <cellStyle name="20% - Accent2 10" xfId="145"/>
    <cellStyle name="20% - Accent2 11" xfId="146"/>
    <cellStyle name="20% - Accent2 12" xfId="147"/>
    <cellStyle name="20% - Accent2 13" xfId="148"/>
    <cellStyle name="20% - Accent2 14" xfId="149"/>
    <cellStyle name="20% - Accent2 15" xfId="150"/>
    <cellStyle name="20% - Accent2 16" xfId="151"/>
    <cellStyle name="20% - Accent2 17" xfId="152"/>
    <cellStyle name="20% - Accent2 18" xfId="153"/>
    <cellStyle name="20% - Accent2 19" xfId="154"/>
    <cellStyle name="20% - Accent2 2" xfId="155"/>
    <cellStyle name="20% - Accent2 2 2" xfId="156"/>
    <cellStyle name="20% - Accent2 2 2 2" xfId="1313"/>
    <cellStyle name="20% - Accent2 2 2 2 2" xfId="3865"/>
    <cellStyle name="20% - Accent2 2 2 3" xfId="1314"/>
    <cellStyle name="20% - Accent2 2 2 4" xfId="1315"/>
    <cellStyle name="20% - Accent2 2 3" xfId="1316"/>
    <cellStyle name="20% - Accent2 2 3 2" xfId="3866"/>
    <cellStyle name="20% - Accent2 2 4" xfId="1317"/>
    <cellStyle name="20% - Accent2 2 5" xfId="1318"/>
    <cellStyle name="20% - Accent2 20" xfId="157"/>
    <cellStyle name="20% - Accent2 21" xfId="158"/>
    <cellStyle name="20% - Accent2 22" xfId="159"/>
    <cellStyle name="20% - Accent2 23" xfId="160"/>
    <cellStyle name="20% - Accent2 24" xfId="161"/>
    <cellStyle name="20% - Accent2 25" xfId="162"/>
    <cellStyle name="20% - Accent2 26" xfId="163"/>
    <cellStyle name="20% - Accent2 27" xfId="164"/>
    <cellStyle name="20% - Accent2 28" xfId="165"/>
    <cellStyle name="20% - Accent2 29" xfId="166"/>
    <cellStyle name="20% - Accent2 3" xfId="167"/>
    <cellStyle name="20% - Accent2 3 2" xfId="168"/>
    <cellStyle name="20% - Accent2 4" xfId="169"/>
    <cellStyle name="20% - Accent2 5" xfId="170"/>
    <cellStyle name="20% - Accent2 6" xfId="171"/>
    <cellStyle name="20% - Accent2 7" xfId="172"/>
    <cellStyle name="20% - Accent2 8" xfId="173"/>
    <cellStyle name="20% - Accent2 9" xfId="174"/>
    <cellStyle name="20% - Accent3 10" xfId="175"/>
    <cellStyle name="20% - Accent3 11" xfId="176"/>
    <cellStyle name="20% - Accent3 12" xfId="177"/>
    <cellStyle name="20% - Accent3 13" xfId="178"/>
    <cellStyle name="20% - Accent3 14" xfId="179"/>
    <cellStyle name="20% - Accent3 15" xfId="180"/>
    <cellStyle name="20% - Accent3 16" xfId="181"/>
    <cellStyle name="20% - Accent3 17" xfId="182"/>
    <cellStyle name="20% - Accent3 18" xfId="183"/>
    <cellStyle name="20% - Accent3 19" xfId="184"/>
    <cellStyle name="20% - Accent3 2" xfId="185"/>
    <cellStyle name="20% - Accent3 2 2" xfId="186"/>
    <cellStyle name="20% - Accent3 2 2 2" xfId="1319"/>
    <cellStyle name="20% - Accent3 2 2 2 2" xfId="3867"/>
    <cellStyle name="20% - Accent3 2 2 3" xfId="1320"/>
    <cellStyle name="20% - Accent3 2 2 4" xfId="1321"/>
    <cellStyle name="20% - Accent3 2 3" xfId="1322"/>
    <cellStyle name="20% - Accent3 2 3 2" xfId="3868"/>
    <cellStyle name="20% - Accent3 2 4" xfId="1323"/>
    <cellStyle name="20% - Accent3 2 5" xfId="1324"/>
    <cellStyle name="20% - Accent3 20" xfId="187"/>
    <cellStyle name="20% - Accent3 21" xfId="188"/>
    <cellStyle name="20% - Accent3 22" xfId="189"/>
    <cellStyle name="20% - Accent3 23" xfId="190"/>
    <cellStyle name="20% - Accent3 24" xfId="191"/>
    <cellStyle name="20% - Accent3 25" xfId="192"/>
    <cellStyle name="20% - Accent3 26" xfId="193"/>
    <cellStyle name="20% - Accent3 27" xfId="194"/>
    <cellStyle name="20% - Accent3 28" xfId="195"/>
    <cellStyle name="20% - Accent3 29" xfId="196"/>
    <cellStyle name="20% - Accent3 3" xfId="197"/>
    <cellStyle name="20% - Accent3 3 2" xfId="198"/>
    <cellStyle name="20% - Accent3 4" xfId="199"/>
    <cellStyle name="20% - Accent3 5" xfId="200"/>
    <cellStyle name="20% - Accent3 6" xfId="201"/>
    <cellStyle name="20% - Accent3 7" xfId="202"/>
    <cellStyle name="20% - Accent3 8" xfId="203"/>
    <cellStyle name="20% - Accent3 9" xfId="204"/>
    <cellStyle name="20% - Accent4 10" xfId="205"/>
    <cellStyle name="20% - Accent4 11" xfId="206"/>
    <cellStyle name="20% - Accent4 12" xfId="207"/>
    <cellStyle name="20% - Accent4 13" xfId="208"/>
    <cellStyle name="20% - Accent4 14" xfId="209"/>
    <cellStyle name="20% - Accent4 15" xfId="210"/>
    <cellStyle name="20% - Accent4 16" xfId="211"/>
    <cellStyle name="20% - Accent4 17" xfId="212"/>
    <cellStyle name="20% - Accent4 18" xfId="213"/>
    <cellStyle name="20% - Accent4 19" xfId="214"/>
    <cellStyle name="20% - Accent4 2" xfId="215"/>
    <cellStyle name="20% - Accent4 2 2" xfId="216"/>
    <cellStyle name="20% - Accent4 2 2 2" xfId="1325"/>
    <cellStyle name="20% - Accent4 2 2 2 2" xfId="3869"/>
    <cellStyle name="20% - Accent4 2 2 3" xfId="1326"/>
    <cellStyle name="20% - Accent4 2 2 4" xfId="1327"/>
    <cellStyle name="20% - Accent4 2 3" xfId="1328"/>
    <cellStyle name="20% - Accent4 2 3 2" xfId="3870"/>
    <cellStyle name="20% - Accent4 2 4" xfId="1329"/>
    <cellStyle name="20% - Accent4 2 5" xfId="1330"/>
    <cellStyle name="20% - Accent4 20" xfId="217"/>
    <cellStyle name="20% - Accent4 21" xfId="218"/>
    <cellStyle name="20% - Accent4 22" xfId="219"/>
    <cellStyle name="20% - Accent4 23" xfId="220"/>
    <cellStyle name="20% - Accent4 24" xfId="221"/>
    <cellStyle name="20% - Accent4 25" xfId="222"/>
    <cellStyle name="20% - Accent4 26" xfId="223"/>
    <cellStyle name="20% - Accent4 27" xfId="224"/>
    <cellStyle name="20% - Accent4 28" xfId="225"/>
    <cellStyle name="20% - Accent4 29" xfId="226"/>
    <cellStyle name="20% - Accent4 3" xfId="227"/>
    <cellStyle name="20% - Accent4 3 2" xfId="228"/>
    <cellStyle name="20% - Accent4 4" xfId="229"/>
    <cellStyle name="20% - Accent4 5" xfId="230"/>
    <cellStyle name="20% - Accent4 6" xfId="231"/>
    <cellStyle name="20% - Accent4 7" xfId="232"/>
    <cellStyle name="20% - Accent4 8" xfId="233"/>
    <cellStyle name="20% - Accent4 9" xfId="234"/>
    <cellStyle name="20% - Accent5 10" xfId="235"/>
    <cellStyle name="20% - Accent5 11" xfId="236"/>
    <cellStyle name="20% - Accent5 12" xfId="237"/>
    <cellStyle name="20% - Accent5 13" xfId="238"/>
    <cellStyle name="20% - Accent5 14" xfId="239"/>
    <cellStyle name="20% - Accent5 15" xfId="240"/>
    <cellStyle name="20% - Accent5 16" xfId="241"/>
    <cellStyle name="20% - Accent5 17" xfId="242"/>
    <cellStyle name="20% - Accent5 18" xfId="243"/>
    <cellStyle name="20% - Accent5 19" xfId="244"/>
    <cellStyle name="20% - Accent5 2" xfId="245"/>
    <cellStyle name="20% - Accent5 2 2" xfId="246"/>
    <cellStyle name="20% - Accent5 2 2 2" xfId="1331"/>
    <cellStyle name="20% - Accent5 2 2 2 2" xfId="3871"/>
    <cellStyle name="20% - Accent5 2 2 3" xfId="1332"/>
    <cellStyle name="20% - Accent5 2 2 4" xfId="1333"/>
    <cellStyle name="20% - Accent5 2 3" xfId="1334"/>
    <cellStyle name="20% - Accent5 2 3 2" xfId="3872"/>
    <cellStyle name="20% - Accent5 2 4" xfId="1335"/>
    <cellStyle name="20% - Accent5 2 5" xfId="1336"/>
    <cellStyle name="20% - Accent5 20" xfId="247"/>
    <cellStyle name="20% - Accent5 21" xfId="248"/>
    <cellStyle name="20% - Accent5 22" xfId="249"/>
    <cellStyle name="20% - Accent5 23" xfId="250"/>
    <cellStyle name="20% - Accent5 24" xfId="251"/>
    <cellStyle name="20% - Accent5 25" xfId="252"/>
    <cellStyle name="20% - Accent5 26" xfId="253"/>
    <cellStyle name="20% - Accent5 27" xfId="254"/>
    <cellStyle name="20% - Accent5 28" xfId="255"/>
    <cellStyle name="20% - Accent5 29" xfId="256"/>
    <cellStyle name="20% - Accent5 3" xfId="257"/>
    <cellStyle name="20% - Accent5 3 2" xfId="258"/>
    <cellStyle name="20% - Accent5 4" xfId="259"/>
    <cellStyle name="20% - Accent5 5" xfId="260"/>
    <cellStyle name="20% - Accent5 6" xfId="261"/>
    <cellStyle name="20% - Accent5 7" xfId="262"/>
    <cellStyle name="20% - Accent5 8" xfId="263"/>
    <cellStyle name="20% - Accent5 9" xfId="264"/>
    <cellStyle name="20% - Accent6 10" xfId="265"/>
    <cellStyle name="20% - Accent6 11" xfId="266"/>
    <cellStyle name="20% - Accent6 12" xfId="267"/>
    <cellStyle name="20% - Accent6 13" xfId="268"/>
    <cellStyle name="20% - Accent6 14" xfId="269"/>
    <cellStyle name="20% - Accent6 15" xfId="270"/>
    <cellStyle name="20% - Accent6 16" xfId="271"/>
    <cellStyle name="20% - Accent6 17" xfId="272"/>
    <cellStyle name="20% - Accent6 18" xfId="273"/>
    <cellStyle name="20% - Accent6 19" xfId="274"/>
    <cellStyle name="20% - Accent6 2" xfId="275"/>
    <cellStyle name="20% - Accent6 2 2" xfId="276"/>
    <cellStyle name="20% - Accent6 2 2 2" xfId="1337"/>
    <cellStyle name="20% - Accent6 2 2 2 2" xfId="3873"/>
    <cellStyle name="20% - Accent6 2 2 3" xfId="3874"/>
    <cellStyle name="20% - Accent6 2 3" xfId="1338"/>
    <cellStyle name="20% - Accent6 2 3 2" xfId="3875"/>
    <cellStyle name="20% - Accent6 2 4" xfId="1339"/>
    <cellStyle name="20% - Accent6 20" xfId="277"/>
    <cellStyle name="20% - Accent6 21" xfId="278"/>
    <cellStyle name="20% - Accent6 22" xfId="279"/>
    <cellStyle name="20% - Accent6 23" xfId="280"/>
    <cellStyle name="20% - Accent6 24" xfId="281"/>
    <cellStyle name="20% - Accent6 25" xfId="282"/>
    <cellStyle name="20% - Accent6 26" xfId="283"/>
    <cellStyle name="20% - Accent6 27" xfId="284"/>
    <cellStyle name="20% - Accent6 28" xfId="285"/>
    <cellStyle name="20% - Accent6 29" xfId="286"/>
    <cellStyle name="20% - Accent6 3" xfId="287"/>
    <cellStyle name="20% - Accent6 3 2" xfId="288"/>
    <cellStyle name="20% - Accent6 4" xfId="289"/>
    <cellStyle name="20% - Accent6 5" xfId="290"/>
    <cellStyle name="20% - Accent6 6" xfId="291"/>
    <cellStyle name="20% - Accent6 7" xfId="292"/>
    <cellStyle name="20% - Accent6 8" xfId="293"/>
    <cellStyle name="20% - Accent6 9" xfId="294"/>
    <cellStyle name="40% - Accent1 10" xfId="295"/>
    <cellStyle name="40% - Accent1 11" xfId="296"/>
    <cellStyle name="40% - Accent1 12" xfId="297"/>
    <cellStyle name="40% - Accent1 13" xfId="298"/>
    <cellStyle name="40% - Accent1 14" xfId="299"/>
    <cellStyle name="40% - Accent1 15" xfId="300"/>
    <cellStyle name="40% - Accent1 16" xfId="301"/>
    <cellStyle name="40% - Accent1 17" xfId="302"/>
    <cellStyle name="40% - Accent1 18" xfId="303"/>
    <cellStyle name="40% - Accent1 19" xfId="304"/>
    <cellStyle name="40% - Accent1 2" xfId="305"/>
    <cellStyle name="40% - Accent1 2 2" xfId="306"/>
    <cellStyle name="40% - Accent1 2 2 2" xfId="1340"/>
    <cellStyle name="40% - Accent1 2 2 2 2" xfId="3876"/>
    <cellStyle name="40% - Accent1 2 2 3" xfId="1341"/>
    <cellStyle name="40% - Accent1 2 2 4" xfId="1342"/>
    <cellStyle name="40% - Accent1 2 3" xfId="1343"/>
    <cellStyle name="40% - Accent1 2 3 2" xfId="3877"/>
    <cellStyle name="40% - Accent1 2 4" xfId="1344"/>
    <cellStyle name="40% - Accent1 2 5" xfId="1345"/>
    <cellStyle name="40% - Accent1 20" xfId="307"/>
    <cellStyle name="40% - Accent1 21" xfId="308"/>
    <cellStyle name="40% - Accent1 22" xfId="309"/>
    <cellStyle name="40% - Accent1 23" xfId="310"/>
    <cellStyle name="40% - Accent1 24" xfId="311"/>
    <cellStyle name="40% - Accent1 25" xfId="312"/>
    <cellStyle name="40% - Accent1 26" xfId="313"/>
    <cellStyle name="40% - Accent1 27" xfId="314"/>
    <cellStyle name="40% - Accent1 28" xfId="315"/>
    <cellStyle name="40% - Accent1 29" xfId="316"/>
    <cellStyle name="40% - Accent1 3" xfId="317"/>
    <cellStyle name="40% - Accent1 3 2" xfId="318"/>
    <cellStyle name="40% - Accent1 4" xfId="319"/>
    <cellStyle name="40% - Accent1 5" xfId="320"/>
    <cellStyle name="40% - Accent1 6" xfId="321"/>
    <cellStyle name="40% - Accent1 7" xfId="322"/>
    <cellStyle name="40% - Accent1 8" xfId="323"/>
    <cellStyle name="40% - Accent1 9" xfId="324"/>
    <cellStyle name="40% - Accent2 10" xfId="325"/>
    <cellStyle name="40% - Accent2 11" xfId="326"/>
    <cellStyle name="40% - Accent2 12" xfId="327"/>
    <cellStyle name="40% - Accent2 13" xfId="328"/>
    <cellStyle name="40% - Accent2 14" xfId="329"/>
    <cellStyle name="40% - Accent2 15" xfId="330"/>
    <cellStyle name="40% - Accent2 16" xfId="331"/>
    <cellStyle name="40% - Accent2 17" xfId="332"/>
    <cellStyle name="40% - Accent2 18" xfId="333"/>
    <cellStyle name="40% - Accent2 19" xfId="334"/>
    <cellStyle name="40% - Accent2 2" xfId="335"/>
    <cellStyle name="40% - Accent2 2 2" xfId="336"/>
    <cellStyle name="40% - Accent2 2 2 2" xfId="1346"/>
    <cellStyle name="40% - Accent2 2 2 2 2" xfId="3878"/>
    <cellStyle name="40% - Accent2 2 2 3" xfId="3879"/>
    <cellStyle name="40% - Accent2 2 3" xfId="1347"/>
    <cellStyle name="40% - Accent2 2 3 2" xfId="3880"/>
    <cellStyle name="40% - Accent2 2 4" xfId="1348"/>
    <cellStyle name="40% - Accent2 20" xfId="337"/>
    <cellStyle name="40% - Accent2 21" xfId="338"/>
    <cellStyle name="40% - Accent2 22" xfId="339"/>
    <cellStyle name="40% - Accent2 23" xfId="340"/>
    <cellStyle name="40% - Accent2 24" xfId="341"/>
    <cellStyle name="40% - Accent2 25" xfId="342"/>
    <cellStyle name="40% - Accent2 26" xfId="343"/>
    <cellStyle name="40% - Accent2 27" xfId="344"/>
    <cellStyle name="40% - Accent2 28" xfId="345"/>
    <cellStyle name="40% - Accent2 29" xfId="346"/>
    <cellStyle name="40% - Accent2 3" xfId="347"/>
    <cellStyle name="40% - Accent2 3 2" xfId="348"/>
    <cellStyle name="40% - Accent2 4" xfId="349"/>
    <cellStyle name="40% - Accent2 5" xfId="350"/>
    <cellStyle name="40% - Accent2 6" xfId="351"/>
    <cellStyle name="40% - Accent2 7" xfId="352"/>
    <cellStyle name="40% - Accent2 8" xfId="353"/>
    <cellStyle name="40% - Accent2 9" xfId="354"/>
    <cellStyle name="40% - Accent3 10" xfId="355"/>
    <cellStyle name="40% - Accent3 11" xfId="356"/>
    <cellStyle name="40% - Accent3 12" xfId="357"/>
    <cellStyle name="40% - Accent3 13" xfId="358"/>
    <cellStyle name="40% - Accent3 14" xfId="359"/>
    <cellStyle name="40% - Accent3 15" xfId="360"/>
    <cellStyle name="40% - Accent3 16" xfId="361"/>
    <cellStyle name="40% - Accent3 17" xfId="362"/>
    <cellStyle name="40% - Accent3 18" xfId="363"/>
    <cellStyle name="40% - Accent3 19" xfId="364"/>
    <cellStyle name="40% - Accent3 2" xfId="365"/>
    <cellStyle name="40% - Accent3 2 2" xfId="366"/>
    <cellStyle name="40% - Accent3 2 2 2" xfId="1349"/>
    <cellStyle name="40% - Accent3 2 2 2 2" xfId="3881"/>
    <cellStyle name="40% - Accent3 2 2 3" xfId="1350"/>
    <cellStyle name="40% - Accent3 2 2 4" xfId="1351"/>
    <cellStyle name="40% - Accent3 2 3" xfId="1352"/>
    <cellStyle name="40% - Accent3 2 3 2" xfId="3882"/>
    <cellStyle name="40% - Accent3 2 4" xfId="1353"/>
    <cellStyle name="40% - Accent3 2 5" xfId="1354"/>
    <cellStyle name="40% - Accent3 20" xfId="367"/>
    <cellStyle name="40% - Accent3 21" xfId="368"/>
    <cellStyle name="40% - Accent3 22" xfId="369"/>
    <cellStyle name="40% - Accent3 23" xfId="370"/>
    <cellStyle name="40% - Accent3 24" xfId="371"/>
    <cellStyle name="40% - Accent3 25" xfId="372"/>
    <cellStyle name="40% - Accent3 26" xfId="373"/>
    <cellStyle name="40% - Accent3 27" xfId="374"/>
    <cellStyle name="40% - Accent3 28" xfId="375"/>
    <cellStyle name="40% - Accent3 29" xfId="376"/>
    <cellStyle name="40% - Accent3 3" xfId="377"/>
    <cellStyle name="40% - Accent3 3 2" xfId="378"/>
    <cellStyle name="40% - Accent3 4" xfId="379"/>
    <cellStyle name="40% - Accent3 5" xfId="380"/>
    <cellStyle name="40% - Accent3 6" xfId="381"/>
    <cellStyle name="40% - Accent3 7" xfId="382"/>
    <cellStyle name="40% - Accent3 8" xfId="383"/>
    <cellStyle name="40% - Accent3 9" xfId="384"/>
    <cellStyle name="40% - Accent4 10" xfId="385"/>
    <cellStyle name="40% - Accent4 11" xfId="386"/>
    <cellStyle name="40% - Accent4 12" xfId="387"/>
    <cellStyle name="40% - Accent4 13" xfId="388"/>
    <cellStyle name="40% - Accent4 14" xfId="389"/>
    <cellStyle name="40% - Accent4 15" xfId="390"/>
    <cellStyle name="40% - Accent4 16" xfId="391"/>
    <cellStyle name="40% - Accent4 17" xfId="392"/>
    <cellStyle name="40% - Accent4 18" xfId="393"/>
    <cellStyle name="40% - Accent4 19" xfId="394"/>
    <cellStyle name="40% - Accent4 2" xfId="395"/>
    <cellStyle name="40% - Accent4 2 2" xfId="396"/>
    <cellStyle name="40% - Accent4 2 2 2" xfId="1355"/>
    <cellStyle name="40% - Accent4 2 2 2 2" xfId="3883"/>
    <cellStyle name="40% - Accent4 2 2 3" xfId="1356"/>
    <cellStyle name="40% - Accent4 2 2 4" xfId="1357"/>
    <cellStyle name="40% - Accent4 2 3" xfId="1358"/>
    <cellStyle name="40% - Accent4 2 3 2" xfId="3884"/>
    <cellStyle name="40% - Accent4 2 4" xfId="1359"/>
    <cellStyle name="40% - Accent4 2 5" xfId="1360"/>
    <cellStyle name="40% - Accent4 20" xfId="397"/>
    <cellStyle name="40% - Accent4 21" xfId="398"/>
    <cellStyle name="40% - Accent4 22" xfId="399"/>
    <cellStyle name="40% - Accent4 23" xfId="400"/>
    <cellStyle name="40% - Accent4 24" xfId="401"/>
    <cellStyle name="40% - Accent4 25" xfId="402"/>
    <cellStyle name="40% - Accent4 26" xfId="403"/>
    <cellStyle name="40% - Accent4 27" xfId="404"/>
    <cellStyle name="40% - Accent4 28" xfId="405"/>
    <cellStyle name="40% - Accent4 29" xfId="406"/>
    <cellStyle name="40% - Accent4 3" xfId="407"/>
    <cellStyle name="40% - Accent4 3 2" xfId="408"/>
    <cellStyle name="40% - Accent4 4" xfId="409"/>
    <cellStyle name="40% - Accent4 5" xfId="410"/>
    <cellStyle name="40% - Accent4 6" xfId="411"/>
    <cellStyle name="40% - Accent4 7" xfId="412"/>
    <cellStyle name="40% - Accent4 8" xfId="413"/>
    <cellStyle name="40% - Accent4 9" xfId="414"/>
    <cellStyle name="40% - Accent5 10" xfId="415"/>
    <cellStyle name="40% - Accent5 11" xfId="416"/>
    <cellStyle name="40% - Accent5 12" xfId="417"/>
    <cellStyle name="40% - Accent5 13" xfId="418"/>
    <cellStyle name="40% - Accent5 14" xfId="419"/>
    <cellStyle name="40% - Accent5 15" xfId="420"/>
    <cellStyle name="40% - Accent5 16" xfId="421"/>
    <cellStyle name="40% - Accent5 17" xfId="422"/>
    <cellStyle name="40% - Accent5 18" xfId="423"/>
    <cellStyle name="40% - Accent5 19" xfId="424"/>
    <cellStyle name="40% - Accent5 2" xfId="425"/>
    <cellStyle name="40% - Accent5 2 2" xfId="426"/>
    <cellStyle name="40% - Accent5 2 2 2" xfId="1361"/>
    <cellStyle name="40% - Accent5 2 2 2 2" xfId="3885"/>
    <cellStyle name="40% - Accent5 2 2 3" xfId="3886"/>
    <cellStyle name="40% - Accent5 2 3" xfId="1362"/>
    <cellStyle name="40% - Accent5 2 3 2" xfId="3887"/>
    <cellStyle name="40% - Accent5 2 4" xfId="1363"/>
    <cellStyle name="40% - Accent5 20" xfId="427"/>
    <cellStyle name="40% - Accent5 21" xfId="428"/>
    <cellStyle name="40% - Accent5 22" xfId="429"/>
    <cellStyle name="40% - Accent5 23" xfId="430"/>
    <cellStyle name="40% - Accent5 24" xfId="431"/>
    <cellStyle name="40% - Accent5 25" xfId="432"/>
    <cellStyle name="40% - Accent5 26" xfId="433"/>
    <cellStyle name="40% - Accent5 27" xfId="434"/>
    <cellStyle name="40% - Accent5 28" xfId="435"/>
    <cellStyle name="40% - Accent5 29" xfId="436"/>
    <cellStyle name="40% - Accent5 3" xfId="437"/>
    <cellStyle name="40% - Accent5 3 2" xfId="438"/>
    <cellStyle name="40% - Accent5 4" xfId="439"/>
    <cellStyle name="40% - Accent5 5" xfId="440"/>
    <cellStyle name="40% - Accent5 6" xfId="441"/>
    <cellStyle name="40% - Accent5 7" xfId="442"/>
    <cellStyle name="40% - Accent5 8" xfId="443"/>
    <cellStyle name="40% - Accent5 9" xfId="444"/>
    <cellStyle name="40% - Accent6 10" xfId="445"/>
    <cellStyle name="40% - Accent6 11" xfId="446"/>
    <cellStyle name="40% - Accent6 12" xfId="447"/>
    <cellStyle name="40% - Accent6 13" xfId="448"/>
    <cellStyle name="40% - Accent6 14" xfId="449"/>
    <cellStyle name="40% - Accent6 15" xfId="450"/>
    <cellStyle name="40% - Accent6 16" xfId="451"/>
    <cellStyle name="40% - Accent6 17" xfId="452"/>
    <cellStyle name="40% - Accent6 18" xfId="453"/>
    <cellStyle name="40% - Accent6 19" xfId="454"/>
    <cellStyle name="40% - Accent6 2" xfId="455"/>
    <cellStyle name="40% - Accent6 2 2" xfId="456"/>
    <cellStyle name="40% - Accent6 2 2 2" xfId="1364"/>
    <cellStyle name="40% - Accent6 2 2 2 2" xfId="3888"/>
    <cellStyle name="40% - Accent6 2 2 3" xfId="1365"/>
    <cellStyle name="40% - Accent6 2 2 4" xfId="1366"/>
    <cellStyle name="40% - Accent6 2 3" xfId="1367"/>
    <cellStyle name="40% - Accent6 2 3 2" xfId="3889"/>
    <cellStyle name="40% - Accent6 2 4" xfId="1368"/>
    <cellStyle name="40% - Accent6 2 5" xfId="1369"/>
    <cellStyle name="40% - Accent6 20" xfId="457"/>
    <cellStyle name="40% - Accent6 21" xfId="458"/>
    <cellStyle name="40% - Accent6 22" xfId="459"/>
    <cellStyle name="40% - Accent6 23" xfId="460"/>
    <cellStyle name="40% - Accent6 24" xfId="461"/>
    <cellStyle name="40% - Accent6 25" xfId="462"/>
    <cellStyle name="40% - Accent6 26" xfId="463"/>
    <cellStyle name="40% - Accent6 27" xfId="464"/>
    <cellStyle name="40% - Accent6 28" xfId="465"/>
    <cellStyle name="40% - Accent6 29" xfId="466"/>
    <cellStyle name="40% - Accent6 3" xfId="467"/>
    <cellStyle name="40% - Accent6 3 2" xfId="468"/>
    <cellStyle name="40% - Accent6 4" xfId="469"/>
    <cellStyle name="40% - Accent6 5" xfId="470"/>
    <cellStyle name="40% - Accent6 6" xfId="471"/>
    <cellStyle name="40% - Accent6 7" xfId="472"/>
    <cellStyle name="40% - Accent6 8" xfId="473"/>
    <cellStyle name="40% - Accent6 9" xfId="474"/>
    <cellStyle name="60% - Accent1 2" xfId="475"/>
    <cellStyle name="60% - Accent1 2 2" xfId="1370"/>
    <cellStyle name="60% - Accent1 2 3" xfId="1371"/>
    <cellStyle name="60% - Accent1 2 4" xfId="1372"/>
    <cellStyle name="60% - Accent1 3" xfId="476"/>
    <cellStyle name="60% - Accent1 4" xfId="477"/>
    <cellStyle name="60% - Accent1 5" xfId="478"/>
    <cellStyle name="60% - Accent1 6" xfId="479"/>
    <cellStyle name="60% - Accent2 2" xfId="480"/>
    <cellStyle name="60% - Accent2 2 2" xfId="1373"/>
    <cellStyle name="60% - Accent2 2 3" xfId="1374"/>
    <cellStyle name="60% - Accent2 3" xfId="481"/>
    <cellStyle name="60% - Accent2 4" xfId="482"/>
    <cellStyle name="60% - Accent2 5" xfId="483"/>
    <cellStyle name="60% - Accent2 6" xfId="484"/>
    <cellStyle name="60% - Accent3 2" xfId="485"/>
    <cellStyle name="60% - Accent3 2 2" xfId="1375"/>
    <cellStyle name="60% - Accent3 2 3" xfId="1376"/>
    <cellStyle name="60% - Accent3 2 4" xfId="1377"/>
    <cellStyle name="60% - Accent3 3" xfId="486"/>
    <cellStyle name="60% - Accent3 4" xfId="487"/>
    <cellStyle name="60% - Accent3 5" xfId="488"/>
    <cellStyle name="60% - Accent3 6" xfId="489"/>
    <cellStyle name="60% - Accent4 2" xfId="490"/>
    <cellStyle name="60% - Accent4 2 2" xfId="1378"/>
    <cellStyle name="60% - Accent4 2 3" xfId="1379"/>
    <cellStyle name="60% - Accent4 2 4" xfId="1380"/>
    <cellStyle name="60% - Accent4 3" xfId="491"/>
    <cellStyle name="60% - Accent4 4" xfId="492"/>
    <cellStyle name="60% - Accent4 5" xfId="493"/>
    <cellStyle name="60% - Accent4 6" xfId="494"/>
    <cellStyle name="60% - Accent5 2" xfId="495"/>
    <cellStyle name="60% - Accent5 2 2" xfId="1381"/>
    <cellStyle name="60% - Accent5 2 3" xfId="1382"/>
    <cellStyle name="60% - Accent5 3" xfId="496"/>
    <cellStyle name="60% - Accent5 4" xfId="497"/>
    <cellStyle name="60% - Accent5 5" xfId="498"/>
    <cellStyle name="60% - Accent5 6" xfId="499"/>
    <cellStyle name="60% - Accent6 2" xfId="500"/>
    <cellStyle name="60% - Accent6 2 2" xfId="1383"/>
    <cellStyle name="60% - Accent6 2 3" xfId="1384"/>
    <cellStyle name="60% - Accent6 2 4" xfId="1385"/>
    <cellStyle name="60% - Accent6 3" xfId="501"/>
    <cellStyle name="60% - Accent6 4" xfId="502"/>
    <cellStyle name="60% - Accent6 5" xfId="503"/>
    <cellStyle name="60% - Accent6 6" xfId="504"/>
    <cellStyle name="A3 297 x 420 mm" xfId="505"/>
    <cellStyle name="A3 297 x 420 mm 2" xfId="2"/>
    <cellStyle name="A3 297 x 420 mm 2 2" xfId="1290"/>
    <cellStyle name="ac" xfId="506"/>
    <cellStyle name="Accent1 - 20%" xfId="1386"/>
    <cellStyle name="Accent1 - 40%" xfId="1387"/>
    <cellStyle name="Accent1 - 60%" xfId="1388"/>
    <cellStyle name="Accent1 2" xfId="507"/>
    <cellStyle name="Accent1 2 2" xfId="1389"/>
    <cellStyle name="Accent1 2 3" xfId="1390"/>
    <cellStyle name="Accent1 2 4" xfId="1391"/>
    <cellStyle name="Accent1 2 5" xfId="1392"/>
    <cellStyle name="Accent1 3" xfId="508"/>
    <cellStyle name="Accent1 4" xfId="509"/>
    <cellStyle name="Accent1 5" xfId="510"/>
    <cellStyle name="Accent2 - 20%" xfId="1393"/>
    <cellStyle name="Accent2 - 40%" xfId="1394"/>
    <cellStyle name="Accent2 - 60%" xfId="1395"/>
    <cellStyle name="Accent2 2" xfId="511"/>
    <cellStyle name="Accent2 2 2" xfId="1396"/>
    <cellStyle name="Accent2 2 3" xfId="1397"/>
    <cellStyle name="Accent2 2 4" xfId="1398"/>
    <cellStyle name="Accent2 3" xfId="512"/>
    <cellStyle name="Accent2 4" xfId="513"/>
    <cellStyle name="Accent2 5" xfId="514"/>
    <cellStyle name="Accent3 - 20%" xfId="1399"/>
    <cellStyle name="Accent3 - 40%" xfId="1400"/>
    <cellStyle name="Accent3 - 60%" xfId="1401"/>
    <cellStyle name="Accent3 2" xfId="515"/>
    <cellStyle name="Accent3 2 2" xfId="1402"/>
    <cellStyle name="Accent3 2 3" xfId="1403"/>
    <cellStyle name="Accent3 2 4" xfId="1404"/>
    <cellStyle name="Accent3 3" xfId="516"/>
    <cellStyle name="Accent3 4" xfId="517"/>
    <cellStyle name="Accent3 5" xfId="518"/>
    <cellStyle name="Accent4 - 20%" xfId="1405"/>
    <cellStyle name="Accent4 - 40%" xfId="1406"/>
    <cellStyle name="Accent4 - 60%" xfId="1407"/>
    <cellStyle name="Accent4 2" xfId="519"/>
    <cellStyle name="Accent4 2 2" xfId="1408"/>
    <cellStyle name="Accent4 2 3" xfId="1409"/>
    <cellStyle name="Accent4 2 4" xfId="1410"/>
    <cellStyle name="Accent4 2 5" xfId="1411"/>
    <cellStyle name="Accent4 3" xfId="520"/>
    <cellStyle name="Accent4 4" xfId="521"/>
    <cellStyle name="Accent4 5" xfId="522"/>
    <cellStyle name="Accent5 - 20%" xfId="1412"/>
    <cellStyle name="Accent5 - 40%" xfId="1413"/>
    <cellStyle name="Accent5 - 60%" xfId="1414"/>
    <cellStyle name="Accent5 2" xfId="523"/>
    <cellStyle name="Accent5 2 2" xfId="1415"/>
    <cellStyle name="Accent5 2 3" xfId="1416"/>
    <cellStyle name="Accent5 2 4" xfId="1417"/>
    <cellStyle name="Accent5 3" xfId="524"/>
    <cellStyle name="Accent5 4" xfId="525"/>
    <cellStyle name="Accent5 5" xfId="526"/>
    <cellStyle name="Accent6 - 20%" xfId="1418"/>
    <cellStyle name="Accent6 - 40%" xfId="1419"/>
    <cellStyle name="Accent6 - 60%" xfId="1420"/>
    <cellStyle name="Accent6 2" xfId="527"/>
    <cellStyle name="Accent6 2 2" xfId="1421"/>
    <cellStyle name="Accent6 2 3" xfId="1422"/>
    <cellStyle name="Accent6 2 4" xfId="1423"/>
    <cellStyle name="Accent6 3" xfId="528"/>
    <cellStyle name="Accent6 4" xfId="529"/>
    <cellStyle name="Accent6 5" xfId="530"/>
    <cellStyle name="Actual Date" xfId="531"/>
    <cellStyle name="Actual Date 2" xfId="532"/>
    <cellStyle name="args.style" xfId="533"/>
    <cellStyle name="Bad 2" xfId="534"/>
    <cellStyle name="Bad 2 2" xfId="1424"/>
    <cellStyle name="Bad 2 3" xfId="1425"/>
    <cellStyle name="Bad 2 4" xfId="1426"/>
    <cellStyle name="Bad 3" xfId="535"/>
    <cellStyle name="Bad 4" xfId="536"/>
    <cellStyle name="Bad 5" xfId="537"/>
    <cellStyle name="Besuchter Hyperlink" xfId="538"/>
    <cellStyle name="BlBkBord" xfId="539"/>
    <cellStyle name="BlBkBord 2" xfId="540"/>
    <cellStyle name="BlBkBord 3" xfId="541"/>
    <cellStyle name="Calc" xfId="542"/>
    <cellStyle name="Calc Currency (0)" xfId="543"/>
    <cellStyle name="Calc Currency (0) 2" xfId="544"/>
    <cellStyle name="Calculated" xfId="545"/>
    <cellStyle name="Calculation 2" xfId="546"/>
    <cellStyle name="Calculation 2 10" xfId="1427"/>
    <cellStyle name="Calculation 2 11" xfId="1428"/>
    <cellStyle name="Calculation 2 12" xfId="1429"/>
    <cellStyle name="Calculation 2 13" xfId="1430"/>
    <cellStyle name="Calculation 2 14" xfId="1431"/>
    <cellStyle name="Calculation 2 15" xfId="1432"/>
    <cellStyle name="Calculation 2 16" xfId="1433"/>
    <cellStyle name="Calculation 2 17" xfId="1434"/>
    <cellStyle name="Calculation 2 18" xfId="1435"/>
    <cellStyle name="Calculation 2 19" xfId="1436"/>
    <cellStyle name="Calculation 2 2" xfId="547"/>
    <cellStyle name="Calculation 2 2 2" xfId="548"/>
    <cellStyle name="Calculation 2 20" xfId="1437"/>
    <cellStyle name="Calculation 2 21" xfId="1438"/>
    <cellStyle name="Calculation 2 22" xfId="1439"/>
    <cellStyle name="Calculation 2 23" xfId="1440"/>
    <cellStyle name="Calculation 2 24" xfId="1441"/>
    <cellStyle name="Calculation 2 25" xfId="1442"/>
    <cellStyle name="Calculation 2 26" xfId="1443"/>
    <cellStyle name="Calculation 2 27" xfId="1444"/>
    <cellStyle name="Calculation 2 28" xfId="1445"/>
    <cellStyle name="Calculation 2 29" xfId="1446"/>
    <cellStyle name="Calculation 2 3" xfId="549"/>
    <cellStyle name="Calculation 2 3 2" xfId="550"/>
    <cellStyle name="Calculation 2 30" xfId="1447"/>
    <cellStyle name="Calculation 2 31" xfId="1448"/>
    <cellStyle name="Calculation 2 32" xfId="1449"/>
    <cellStyle name="Calculation 2 33" xfId="1450"/>
    <cellStyle name="Calculation 2 34" xfId="1451"/>
    <cellStyle name="Calculation 2 35" xfId="1452"/>
    <cellStyle name="Calculation 2 36" xfId="1453"/>
    <cellStyle name="Calculation 2 37" xfId="1454"/>
    <cellStyle name="Calculation 2 38" xfId="1455"/>
    <cellStyle name="Calculation 2 39" xfId="1456"/>
    <cellStyle name="Calculation 2 4" xfId="551"/>
    <cellStyle name="Calculation 2 4 2" xfId="1457"/>
    <cellStyle name="Calculation 2 40" xfId="1458"/>
    <cellStyle name="Calculation 2 41" xfId="1459"/>
    <cellStyle name="Calculation 2 42" xfId="1460"/>
    <cellStyle name="Calculation 2 43" xfId="1461"/>
    <cellStyle name="Calculation 2 44" xfId="1462"/>
    <cellStyle name="Calculation 2 45" xfId="1463"/>
    <cellStyle name="Calculation 2 46" xfId="1464"/>
    <cellStyle name="Calculation 2 47" xfId="1465"/>
    <cellStyle name="Calculation 2 48" xfId="1466"/>
    <cellStyle name="Calculation 2 49" xfId="1467"/>
    <cellStyle name="Calculation 2 5" xfId="1468"/>
    <cellStyle name="Calculation 2 50" xfId="1469"/>
    <cellStyle name="Calculation 2 51" xfId="1470"/>
    <cellStyle name="Calculation 2 6" xfId="1471"/>
    <cellStyle name="Calculation 2 7" xfId="1472"/>
    <cellStyle name="Calculation 2 8" xfId="1473"/>
    <cellStyle name="Calculation 2 9" xfId="1474"/>
    <cellStyle name="Calculation 3" xfId="552"/>
    <cellStyle name="Calculation 3 2" xfId="553"/>
    <cellStyle name="Calculation 3 2 2" xfId="554"/>
    <cellStyle name="Calculation 3 3" xfId="555"/>
    <cellStyle name="Calculation 3 3 2" xfId="556"/>
    <cellStyle name="Calculation 3 4" xfId="557"/>
    <cellStyle name="Calculation 4" xfId="558"/>
    <cellStyle name="Calculation 4 2" xfId="559"/>
    <cellStyle name="Calculation 4 2 2" xfId="560"/>
    <cellStyle name="Calculation 4 3" xfId="561"/>
    <cellStyle name="Calculation 4 3 2" xfId="562"/>
    <cellStyle name="Calculation 4 4" xfId="563"/>
    <cellStyle name="Calculation 5" xfId="564"/>
    <cellStyle name="CB Assumption" xfId="565"/>
    <cellStyle name="CB Forecast" xfId="566"/>
    <cellStyle name="cg times" xfId="567"/>
    <cellStyle name="Check Cell 2" xfId="568"/>
    <cellStyle name="Check Cell 2 2" xfId="1475"/>
    <cellStyle name="Check Cell 2 3" xfId="1476"/>
    <cellStyle name="Check Cell 2 4" xfId="1477"/>
    <cellStyle name="Check Cell 3" xfId="569"/>
    <cellStyle name="Check Cell 4" xfId="570"/>
    <cellStyle name="Check Cell 5" xfId="571"/>
    <cellStyle name="Comma" xfId="1" builtinId="3"/>
    <cellStyle name="Comma  - Style1" xfId="572"/>
    <cellStyle name="Comma  - Style2" xfId="573"/>
    <cellStyle name="Comma  - Style3" xfId="574"/>
    <cellStyle name="Comma  - Style4" xfId="575"/>
    <cellStyle name="Comma  - Style5" xfId="576"/>
    <cellStyle name="Comma  - Style6" xfId="577"/>
    <cellStyle name="Comma  - Style7" xfId="578"/>
    <cellStyle name="Comma  - Style8" xfId="579"/>
    <cellStyle name="Comma [0] 2" xfId="10"/>
    <cellStyle name="Comma [0] 2 2" xfId="580"/>
    <cellStyle name="Comma [0] 3" xfId="581"/>
    <cellStyle name="Comma [0] 3 2" xfId="582"/>
    <cellStyle name="Comma [0] 4" xfId="583"/>
    <cellStyle name="Comma [0] 5" xfId="5"/>
    <cellStyle name="Comma [0] 6" xfId="584"/>
    <cellStyle name="Comma [0] 7" xfId="585"/>
    <cellStyle name="Comma 10" xfId="586"/>
    <cellStyle name="Comma 10 2" xfId="587"/>
    <cellStyle name="Comma 10 2 2" xfId="588"/>
    <cellStyle name="Comma 10 3" xfId="589"/>
    <cellStyle name="Comma 11" xfId="7"/>
    <cellStyle name="Comma 11 2" xfId="1478"/>
    <cellStyle name="Comma 12" xfId="590"/>
    <cellStyle name="Comma 12 2" xfId="1479"/>
    <cellStyle name="Comma 13" xfId="591"/>
    <cellStyle name="Comma 13 2" xfId="1480"/>
    <cellStyle name="Comma 14" xfId="592"/>
    <cellStyle name="Comma 14 2" xfId="3890"/>
    <cellStyle name="Comma 15" xfId="593"/>
    <cellStyle name="Comma 15 2" xfId="3891"/>
    <cellStyle name="Comma 16" xfId="594"/>
    <cellStyle name="Comma 16 2" xfId="3892"/>
    <cellStyle name="Comma 17" xfId="595"/>
    <cellStyle name="Comma 18" xfId="596"/>
    <cellStyle name="Comma 2" xfId="597"/>
    <cellStyle name="Comma 2 10" xfId="598"/>
    <cellStyle name="Comma 2 2" xfId="599"/>
    <cellStyle name="Comma 2 2 2" xfId="600"/>
    <cellStyle name="Comma 2 2 2 2" xfId="1481"/>
    <cellStyle name="Comma 2 2 2 3" xfId="1482"/>
    <cellStyle name="Comma 2 2 3" xfId="1483"/>
    <cellStyle name="Comma 2 2 3 2" xfId="3893"/>
    <cellStyle name="Comma 2 2 4" xfId="1484"/>
    <cellStyle name="Comma 2 2 5" xfId="1485"/>
    <cellStyle name="Comma 2 3" xfId="601"/>
    <cellStyle name="Comma 2 3 2" xfId="1486"/>
    <cellStyle name="Comma 2 3 3" xfId="1487"/>
    <cellStyle name="Comma 2 3 4" xfId="1488"/>
    <cellStyle name="Comma 2 4" xfId="6"/>
    <cellStyle name="Comma 2 5" xfId="602"/>
    <cellStyle name="Comma 2 5 2" xfId="1489"/>
    <cellStyle name="Comma 2 6" xfId="603"/>
    <cellStyle name="Comma 2 6 2" xfId="3894"/>
    <cellStyle name="Comma 2 7" xfId="1490"/>
    <cellStyle name="Comma 2_TPIS Report_April_2013" xfId="1491"/>
    <cellStyle name="Comma 3" xfId="604"/>
    <cellStyle name="Comma 3 2" xfId="605"/>
    <cellStyle name="Comma 3 2 2" xfId="1492"/>
    <cellStyle name="Comma 3 2 3" xfId="1493"/>
    <cellStyle name="Comma 3 3" xfId="606"/>
    <cellStyle name="Comma 3 4" xfId="1494"/>
    <cellStyle name="Comma 4" xfId="607"/>
    <cellStyle name="Comma 4 2" xfId="608"/>
    <cellStyle name="Comma 4 2 2" xfId="1495"/>
    <cellStyle name="Comma 4 2 2 2" xfId="1496"/>
    <cellStyle name="Comma 4 2 2 2 2" xfId="1497"/>
    <cellStyle name="Comma 4 2 2 2 3" xfId="1498"/>
    <cellStyle name="Comma 4 2 2 3" xfId="1499"/>
    <cellStyle name="Comma 4 2 2 4" xfId="1500"/>
    <cellStyle name="Comma 4 2 3" xfId="1501"/>
    <cellStyle name="Comma 4 2 4" xfId="1502"/>
    <cellStyle name="Comma 4 2 5" xfId="1503"/>
    <cellStyle name="Comma 4 2 6" xfId="1504"/>
    <cellStyle name="Comma 4 3" xfId="1505"/>
    <cellStyle name="Comma 4 3 2" xfId="1506"/>
    <cellStyle name="Comma 4 4" xfId="1507"/>
    <cellStyle name="Comma 4 4 2" xfId="1508"/>
    <cellStyle name="Comma 4 5" xfId="1509"/>
    <cellStyle name="Comma 4 6" xfId="1510"/>
    <cellStyle name="Comma 41 2 2" xfId="609"/>
    <cellStyle name="Comma 41 2 2 4" xfId="610"/>
    <cellStyle name="Comma 5" xfId="611"/>
    <cellStyle name="Comma 5 10" xfId="3895"/>
    <cellStyle name="Comma 5 10 2" xfId="3896"/>
    <cellStyle name="Comma 5 11" xfId="3897"/>
    <cellStyle name="Comma 5 2" xfId="1511"/>
    <cellStyle name="Comma 5 2 2" xfId="1512"/>
    <cellStyle name="Comma 5 2 3" xfId="1513"/>
    <cellStyle name="Comma 5 2 3 2" xfId="1514"/>
    <cellStyle name="Comma 5 2 4" xfId="1515"/>
    <cellStyle name="Comma 5 2 4 2" xfId="3898"/>
    <cellStyle name="Comma 5 2 5" xfId="1516"/>
    <cellStyle name="Comma 5 2 6" xfId="1517"/>
    <cellStyle name="Comma 5 3" xfId="1518"/>
    <cellStyle name="Comma 5 3 2" xfId="1519"/>
    <cellStyle name="Comma 5 3 2 2" xfId="1520"/>
    <cellStyle name="Comma 5 3 2 3" xfId="3899"/>
    <cellStyle name="Comma 5 3 3" xfId="1521"/>
    <cellStyle name="Comma 5 3 3 2" xfId="3900"/>
    <cellStyle name="Comma 5 3 4" xfId="1522"/>
    <cellStyle name="Comma 5 4" xfId="1523"/>
    <cellStyle name="Comma 5 5" xfId="1524"/>
    <cellStyle name="Comma 5 5 2" xfId="1525"/>
    <cellStyle name="Comma 5 5 3" xfId="3901"/>
    <cellStyle name="Comma 5 6" xfId="1526"/>
    <cellStyle name="Comma 5 6 2" xfId="3902"/>
    <cellStyle name="Comma 5 7" xfId="1527"/>
    <cellStyle name="Comma 5 8" xfId="1528"/>
    <cellStyle name="Comma 5 8 2" xfId="3903"/>
    <cellStyle name="Comma 5 9" xfId="3904"/>
    <cellStyle name="Comma 5 9 2" xfId="3905"/>
    <cellStyle name="Comma 53" xfId="1529"/>
    <cellStyle name="Comma 6" xfId="612"/>
    <cellStyle name="Comma 6 2" xfId="613"/>
    <cellStyle name="Comma 6 2 2" xfId="1530"/>
    <cellStyle name="Comma 6 3" xfId="1531"/>
    <cellStyle name="Comma 6 3 2" xfId="3906"/>
    <cellStyle name="Comma 6 4" xfId="3907"/>
    <cellStyle name="Comma 6 4 2" xfId="3908"/>
    <cellStyle name="Comma 6 5" xfId="3909"/>
    <cellStyle name="Comma 6 5 2" xfId="3910"/>
    <cellStyle name="Comma 6 6" xfId="3911"/>
    <cellStyle name="Comma 7" xfId="614"/>
    <cellStyle name="Comma 7 2" xfId="615"/>
    <cellStyle name="Comma 7 2 2" xfId="616"/>
    <cellStyle name="Comma 7 3" xfId="617"/>
    <cellStyle name="Comma 7 3 2" xfId="1532"/>
    <cellStyle name="Comma 7 4" xfId="3912"/>
    <cellStyle name="Comma 78" xfId="618"/>
    <cellStyle name="Comma 78 2" xfId="619"/>
    <cellStyle name="Comma 8" xfId="620"/>
    <cellStyle name="Comma 9" xfId="621"/>
    <cellStyle name="Comma 9 2" xfId="1533"/>
    <cellStyle name="Comma0" xfId="622"/>
    <cellStyle name="Comma0 - Style4" xfId="623"/>
    <cellStyle name="complete" xfId="624"/>
    <cellStyle name="Config Data" xfId="1534"/>
    <cellStyle name="Control" xfId="625"/>
    <cellStyle name="Copied" xfId="626"/>
    <cellStyle name="Currency" xfId="1291" builtinId="4"/>
    <cellStyle name="Currency 10" xfId="627"/>
    <cellStyle name="Currency 2" xfId="628"/>
    <cellStyle name="Currency 2 2" xfId="629"/>
    <cellStyle name="Currency 2 3" xfId="1535"/>
    <cellStyle name="Currency 2 3 2" xfId="1536"/>
    <cellStyle name="Currency 2 4" xfId="1537"/>
    <cellStyle name="Currency 3" xfId="630"/>
    <cellStyle name="Currency 3 2" xfId="1538"/>
    <cellStyle name="Currency 3 3" xfId="3945"/>
    <cellStyle name="Currency 4" xfId="631"/>
    <cellStyle name="Currency 4 2" xfId="1539"/>
    <cellStyle name="Currency 4 3" xfId="1540"/>
    <cellStyle name="Currency 4 3 2" xfId="1541"/>
    <cellStyle name="Currency 4 3 3" xfId="3913"/>
    <cellStyle name="Currency 5" xfId="632"/>
    <cellStyle name="Currency 5 2" xfId="1542"/>
    <cellStyle name="Currency 6" xfId="633"/>
    <cellStyle name="Currency 6 2" xfId="1543"/>
    <cellStyle name="Currency 6 3" xfId="3914"/>
    <cellStyle name="Currency 7" xfId="634"/>
    <cellStyle name="Currency 8" xfId="1544"/>
    <cellStyle name="Currency 9" xfId="1545"/>
    <cellStyle name="Currency0" xfId="635"/>
    <cellStyle name="Currency0 2" xfId="636"/>
    <cellStyle name="Date" xfId="637"/>
    <cellStyle name="Date - Style3" xfId="638"/>
    <cellStyle name="Date 2" xfId="639"/>
    <cellStyle name="date1" xfId="1546"/>
    <cellStyle name="DBL U - Style2" xfId="640"/>
    <cellStyle name="Dezimal [0]_Compiling Utility Macros" xfId="641"/>
    <cellStyle name="Dezimal_Compiling Utility Macros" xfId="642"/>
    <cellStyle name="Drilldown" xfId="643"/>
    <cellStyle name="Drilldown 2" xfId="644"/>
    <cellStyle name="Drilldown 3" xfId="645"/>
    <cellStyle name="Drilldown 4" xfId="646"/>
    <cellStyle name="Drilldown 5" xfId="647"/>
    <cellStyle name="Drilldown 6" xfId="648"/>
    <cellStyle name="Emphasis 1" xfId="1547"/>
    <cellStyle name="Emphasis 2" xfId="1548"/>
    <cellStyle name="Emphasis 3" xfId="1549"/>
    <cellStyle name="Entered" xfId="649"/>
    <cellStyle name="Euro" xfId="650"/>
    <cellStyle name="Explanatory Text 2" xfId="651"/>
    <cellStyle name="Explanatory Text 2 2" xfId="1550"/>
    <cellStyle name="Explanatory Text 2 3" xfId="1551"/>
    <cellStyle name="Explanatory Text 3" xfId="652"/>
    <cellStyle name="Explanatory Text 4" xfId="653"/>
    <cellStyle name="Explanatory Text 5" xfId="654"/>
    <cellStyle name="f" xfId="655"/>
    <cellStyle name="Fixed" xfId="656"/>
    <cellStyle name="Fixed2 - Style2" xfId="657"/>
    <cellStyle name="Fixed3" xfId="658"/>
    <cellStyle name="Fon10" xfId="659"/>
    <cellStyle name="Fon10B" xfId="660"/>
    <cellStyle name="Fon12" xfId="661"/>
    <cellStyle name="Fon12B" xfId="662"/>
    <cellStyle name="Fon14" xfId="663"/>
    <cellStyle name="Fon14B" xfId="664"/>
    <cellStyle name="Fon18B" xfId="665"/>
    <cellStyle name="Fon4" xfId="666"/>
    <cellStyle name="Fon5" xfId="667"/>
    <cellStyle name="Fon6" xfId="668"/>
    <cellStyle name="Fon6B" xfId="669"/>
    <cellStyle name="Fon7" xfId="670"/>
    <cellStyle name="Fon7B" xfId="671"/>
    <cellStyle name="Fon8B" xfId="672"/>
    <cellStyle name="Fon9" xfId="673"/>
    <cellStyle name="Fon9B" xfId="674"/>
    <cellStyle name="Good 2" xfId="675"/>
    <cellStyle name="Good 2 2" xfId="1552"/>
    <cellStyle name="Good 2 3" xfId="1553"/>
    <cellStyle name="Good 2 4" xfId="1554"/>
    <cellStyle name="Good 3" xfId="676"/>
    <cellStyle name="Good 4" xfId="677"/>
    <cellStyle name="Good 5" xfId="678"/>
    <cellStyle name="Grey" xfId="679"/>
    <cellStyle name="head1" xfId="1555"/>
    <cellStyle name="HEADER" xfId="680"/>
    <cellStyle name="Header 10" xfId="681"/>
    <cellStyle name="Header1" xfId="682"/>
    <cellStyle name="Header12" xfId="683"/>
    <cellStyle name="Header14" xfId="684"/>
    <cellStyle name="Header18" xfId="685"/>
    <cellStyle name="Header2" xfId="686"/>
    <cellStyle name="Header2 2" xfId="687"/>
    <cellStyle name="Header2 2 2" xfId="688"/>
    <cellStyle name="Header2 3" xfId="689"/>
    <cellStyle name="Header2 3 2" xfId="690"/>
    <cellStyle name="Header2 4" xfId="691"/>
    <cellStyle name="Heading 1 2" xfId="692"/>
    <cellStyle name="Heading 1 2 2" xfId="1556"/>
    <cellStyle name="Heading 1 2 3" xfId="1557"/>
    <cellStyle name="Heading 1 3" xfId="693"/>
    <cellStyle name="Heading 1 4" xfId="694"/>
    <cellStyle name="Heading 1 5" xfId="695"/>
    <cellStyle name="Heading 2 2" xfId="696"/>
    <cellStyle name="Heading 2 2 2" xfId="1558"/>
    <cellStyle name="Heading 2 2 3" xfId="1559"/>
    <cellStyle name="Heading 2 2 4" xfId="1560"/>
    <cellStyle name="Heading 2 2 5" xfId="1561"/>
    <cellStyle name="Heading 2 3" xfId="697"/>
    <cellStyle name="Heading 2 4" xfId="698"/>
    <cellStyle name="Heading 2 5" xfId="699"/>
    <cellStyle name="Heading 3 2" xfId="700"/>
    <cellStyle name="Heading 3 2 2" xfId="701"/>
    <cellStyle name="Heading 3 2 2 2" xfId="702"/>
    <cellStyle name="Heading 3 2 3" xfId="703"/>
    <cellStyle name="Heading 3 2 4" xfId="1562"/>
    <cellStyle name="Heading 3 2 5" xfId="1563"/>
    <cellStyle name="Heading 3 3" xfId="704"/>
    <cellStyle name="Heading 3 3 2" xfId="705"/>
    <cellStyle name="Heading 3 3 2 2" xfId="706"/>
    <cellStyle name="Heading 3 3 3" xfId="707"/>
    <cellStyle name="Heading 3 4" xfId="708"/>
    <cellStyle name="Heading 3 4 2" xfId="709"/>
    <cellStyle name="Heading 3 4 2 2" xfId="710"/>
    <cellStyle name="Heading 3 4 3" xfId="711"/>
    <cellStyle name="Heading 3 5" xfId="712"/>
    <cellStyle name="Heading 4 2" xfId="713"/>
    <cellStyle name="Heading 4 2 2" xfId="1564"/>
    <cellStyle name="Heading 4 3" xfId="714"/>
    <cellStyle name="Heading 4 4" xfId="715"/>
    <cellStyle name="Heading 4 5" xfId="716"/>
    <cellStyle name="Heading1" xfId="717"/>
    <cellStyle name="Heading2" xfId="718"/>
    <cellStyle name="HEADINGS" xfId="719"/>
    <cellStyle name="HEADINGS 2" xfId="720"/>
    <cellStyle name="HEADINGS 2 2" xfId="721"/>
    <cellStyle name="HEADINGS 3" xfId="722"/>
    <cellStyle name="HEADINGS 3 2" xfId="723"/>
    <cellStyle name="HEADINGS 4" xfId="724"/>
    <cellStyle name="HEADINGS 5" xfId="725"/>
    <cellStyle name="HEADINGSTOP" xfId="726"/>
    <cellStyle name="HIGHLIGHT" xfId="727"/>
    <cellStyle name="Hyperlink" xfId="11" builtinId="8"/>
    <cellStyle name="Hyperlink 2" xfId="1565"/>
    <cellStyle name="Input [yellow]" xfId="728"/>
    <cellStyle name="Input [yellow] 2" xfId="729"/>
    <cellStyle name="Input 2" xfId="730"/>
    <cellStyle name="Input 2 10" xfId="1566"/>
    <cellStyle name="Input 2 11" xfId="1567"/>
    <cellStyle name="Input 2 12" xfId="1568"/>
    <cellStyle name="Input 2 13" xfId="1569"/>
    <cellStyle name="Input 2 14" xfId="1570"/>
    <cellStyle name="Input 2 15" xfId="1571"/>
    <cellStyle name="Input 2 16" xfId="1572"/>
    <cellStyle name="Input 2 17" xfId="1573"/>
    <cellStyle name="Input 2 18" xfId="1574"/>
    <cellStyle name="Input 2 19" xfId="1575"/>
    <cellStyle name="Input 2 2" xfId="1576"/>
    <cellStyle name="Input 2 2 2" xfId="1577"/>
    <cellStyle name="Input 2 20" xfId="1578"/>
    <cellStyle name="Input 2 21" xfId="1579"/>
    <cellStyle name="Input 2 22" xfId="1580"/>
    <cellStyle name="Input 2 23" xfId="1581"/>
    <cellStyle name="Input 2 24" xfId="1582"/>
    <cellStyle name="Input 2 25" xfId="1583"/>
    <cellStyle name="Input 2 26" xfId="1584"/>
    <cellStyle name="Input 2 27" xfId="1585"/>
    <cellStyle name="Input 2 28" xfId="1586"/>
    <cellStyle name="Input 2 29" xfId="1587"/>
    <cellStyle name="Input 2 3" xfId="1588"/>
    <cellStyle name="Input 2 3 2" xfId="1589"/>
    <cellStyle name="Input 2 30" xfId="1590"/>
    <cellStyle name="Input 2 31" xfId="1591"/>
    <cellStyle name="Input 2 32" xfId="1592"/>
    <cellStyle name="Input 2 33" xfId="1593"/>
    <cellStyle name="Input 2 34" xfId="1594"/>
    <cellStyle name="Input 2 35" xfId="1595"/>
    <cellStyle name="Input 2 36" xfId="1596"/>
    <cellStyle name="Input 2 37" xfId="1597"/>
    <cellStyle name="Input 2 38" xfId="1598"/>
    <cellStyle name="Input 2 39" xfId="1599"/>
    <cellStyle name="Input 2 4" xfId="1600"/>
    <cellStyle name="Input 2 40" xfId="1601"/>
    <cellStyle name="Input 2 41" xfId="1602"/>
    <cellStyle name="Input 2 42" xfId="1603"/>
    <cellStyle name="Input 2 43" xfId="1604"/>
    <cellStyle name="Input 2 44" xfId="1605"/>
    <cellStyle name="Input 2 45" xfId="1606"/>
    <cellStyle name="Input 2 46" xfId="1607"/>
    <cellStyle name="Input 2 47" xfId="1608"/>
    <cellStyle name="Input 2 48" xfId="1609"/>
    <cellStyle name="Input 2 49" xfId="1610"/>
    <cellStyle name="Input 2 5" xfId="1611"/>
    <cellStyle name="Input 2 50" xfId="1612"/>
    <cellStyle name="Input 2 51" xfId="1613"/>
    <cellStyle name="Input 2 6" xfId="1614"/>
    <cellStyle name="Input 2 7" xfId="1615"/>
    <cellStyle name="Input 2 8" xfId="1616"/>
    <cellStyle name="Input 2 9" xfId="1617"/>
    <cellStyle name="Input 3" xfId="731"/>
    <cellStyle name="Input 4" xfId="732"/>
    <cellStyle name="Input 5" xfId="733"/>
    <cellStyle name="Input 6" xfId="734"/>
    <cellStyle name="Input 7" xfId="735"/>
    <cellStyle name="Input 8" xfId="736"/>
    <cellStyle name="InputBlue" xfId="737"/>
    <cellStyle name="InputS" xfId="738"/>
    <cellStyle name="Inputs 2" xfId="739"/>
    <cellStyle name="Inputted" xfId="740"/>
    <cellStyle name="Labels" xfId="741"/>
    <cellStyle name="Lines" xfId="742"/>
    <cellStyle name="Linked" xfId="743"/>
    <cellStyle name="Linked Cell 2" xfId="744"/>
    <cellStyle name="Linked Cell 2 2" xfId="1618"/>
    <cellStyle name="Linked Cell 3" xfId="745"/>
    <cellStyle name="Linked Cell 4" xfId="746"/>
    <cellStyle name="Linked Cell 5" xfId="747"/>
    <cellStyle name="Long Date" xfId="748"/>
    <cellStyle name="Millares_repenerconsomarzobis" xfId="1619"/>
    <cellStyle name="Milliers [0]_!!!GO" xfId="749"/>
    <cellStyle name="Milliers_!!!GO" xfId="750"/>
    <cellStyle name="Monétaire [0]_!!!GO" xfId="751"/>
    <cellStyle name="Monétaire_!!!GO" xfId="752"/>
    <cellStyle name="Name" xfId="753"/>
    <cellStyle name="Neutral 2" xfId="754"/>
    <cellStyle name="Neutral 2 2" xfId="1620"/>
    <cellStyle name="Neutral 3" xfId="755"/>
    <cellStyle name="Neutral 4" xfId="756"/>
    <cellStyle name="Neutral 5" xfId="757"/>
    <cellStyle name="Neutral 6" xfId="758"/>
    <cellStyle name="New" xfId="759"/>
    <cellStyle name="no dec" xfId="760"/>
    <cellStyle name="Normal" xfId="0" builtinId="0"/>
    <cellStyle name="Normal - Style1" xfId="761"/>
    <cellStyle name="Normal - Style1 2" xfId="762"/>
    <cellStyle name="Normal - Style2" xfId="763"/>
    <cellStyle name="Normal 10" xfId="764"/>
    <cellStyle name="Normal 10 10" xfId="765"/>
    <cellStyle name="Normal 10 10 2" xfId="766"/>
    <cellStyle name="Normal 10 2" xfId="767"/>
    <cellStyle name="Normal 10 3" xfId="768"/>
    <cellStyle name="Normal 10 4" xfId="769"/>
    <cellStyle name="Normal 10 5" xfId="770"/>
    <cellStyle name="Normal 100" xfId="771"/>
    <cellStyle name="Normal 101" xfId="772"/>
    <cellStyle name="Normal 102" xfId="773"/>
    <cellStyle name="Normal 103" xfId="774"/>
    <cellStyle name="Normal 104" xfId="775"/>
    <cellStyle name="Normal 105" xfId="776"/>
    <cellStyle name="Normal 106" xfId="777"/>
    <cellStyle name="Normal 107" xfId="778"/>
    <cellStyle name="Normal 108" xfId="779"/>
    <cellStyle name="Normal 109" xfId="780"/>
    <cellStyle name="Normal 11" xfId="781"/>
    <cellStyle name="Normal 11 2" xfId="782"/>
    <cellStyle name="Normal 11 3" xfId="1621"/>
    <cellStyle name="Normal 110" xfId="783"/>
    <cellStyle name="Normal 111" xfId="784"/>
    <cellStyle name="Normal 112" xfId="785"/>
    <cellStyle name="Normal 113" xfId="786"/>
    <cellStyle name="Normal 114" xfId="787"/>
    <cellStyle name="Normal 115" xfId="788"/>
    <cellStyle name="Normal 116" xfId="789"/>
    <cellStyle name="Normal 117" xfId="790"/>
    <cellStyle name="Normal 118" xfId="791"/>
    <cellStyle name="Normal 119" xfId="792"/>
    <cellStyle name="Normal 12" xfId="793"/>
    <cellStyle name="Normal 12 2" xfId="794"/>
    <cellStyle name="Normal 12 2 2" xfId="795"/>
    <cellStyle name="Normal 12 3" xfId="796"/>
    <cellStyle name="Normal 120" xfId="797"/>
    <cellStyle name="Normal 121" xfId="798"/>
    <cellStyle name="Normal 122" xfId="799"/>
    <cellStyle name="Normal 123" xfId="800"/>
    <cellStyle name="Normal 124" xfId="801"/>
    <cellStyle name="Normal 125" xfId="802"/>
    <cellStyle name="Normal 126" xfId="803"/>
    <cellStyle name="Normal 127" xfId="804"/>
    <cellStyle name="Normal 128" xfId="805"/>
    <cellStyle name="Normal 129" xfId="806"/>
    <cellStyle name="Normal 13" xfId="807"/>
    <cellStyle name="Normal 13 2" xfId="3915"/>
    <cellStyle name="Normal 130" xfId="808"/>
    <cellStyle name="Normal 131" xfId="809"/>
    <cellStyle name="Normal 132" xfId="810"/>
    <cellStyle name="Normal 133" xfId="811"/>
    <cellStyle name="Normal 134" xfId="812"/>
    <cellStyle name="Normal 135" xfId="813"/>
    <cellStyle name="Normal 136" xfId="814"/>
    <cellStyle name="Normal 137" xfId="815"/>
    <cellStyle name="Normal 138" xfId="816"/>
    <cellStyle name="Normal 139" xfId="817"/>
    <cellStyle name="Normal 14" xfId="818"/>
    <cellStyle name="Normal 14 2" xfId="3916"/>
    <cellStyle name="Normal 140" xfId="819"/>
    <cellStyle name="Normal 141" xfId="820"/>
    <cellStyle name="Normal 142" xfId="821"/>
    <cellStyle name="Normal 143" xfId="822"/>
    <cellStyle name="Normal 144" xfId="823"/>
    <cellStyle name="Normal 145" xfId="824"/>
    <cellStyle name="Normal 146" xfId="825"/>
    <cellStyle name="Normal 147" xfId="826"/>
    <cellStyle name="Normal 148" xfId="827"/>
    <cellStyle name="Normal 149" xfId="828"/>
    <cellStyle name="Normal 15" xfId="829"/>
    <cellStyle name="Normal 15 2" xfId="3917"/>
    <cellStyle name="Normal 150" xfId="830"/>
    <cellStyle name="Normal 151" xfId="831"/>
    <cellStyle name="Normal 152" xfId="832"/>
    <cellStyle name="Normal 153" xfId="833"/>
    <cellStyle name="Normal 154" xfId="834"/>
    <cellStyle name="Normal 155" xfId="835"/>
    <cellStyle name="Normal 156" xfId="836"/>
    <cellStyle name="Normal 157" xfId="837"/>
    <cellStyle name="Normal 158" xfId="838"/>
    <cellStyle name="Normal 159" xfId="839"/>
    <cellStyle name="Normal 16" xfId="840"/>
    <cellStyle name="Normal 160" xfId="841"/>
    <cellStyle name="Normal 161" xfId="842"/>
    <cellStyle name="Normal 162" xfId="843"/>
    <cellStyle name="Normal 163" xfId="844"/>
    <cellStyle name="Normal 164" xfId="845"/>
    <cellStyle name="Normal 165" xfId="846"/>
    <cellStyle name="Normal 166" xfId="847"/>
    <cellStyle name="Normal 167" xfId="848"/>
    <cellStyle name="Normal 168" xfId="849"/>
    <cellStyle name="Normal 169" xfId="850"/>
    <cellStyle name="Normal 17" xfId="851"/>
    <cellStyle name="Normal 170" xfId="852"/>
    <cellStyle name="Normal 170 2" xfId="3944"/>
    <cellStyle name="Normal 171" xfId="853"/>
    <cellStyle name="Normal 172" xfId="854"/>
    <cellStyle name="Normal 173" xfId="855"/>
    <cellStyle name="Normal 174" xfId="856"/>
    <cellStyle name="Normal 175" xfId="857"/>
    <cellStyle name="Normal 176" xfId="858"/>
    <cellStyle name="Normal 177" xfId="859"/>
    <cellStyle name="Normal 178" xfId="860"/>
    <cellStyle name="Normal 179" xfId="861"/>
    <cellStyle name="Normal 18" xfId="862"/>
    <cellStyle name="Normal 180" xfId="863"/>
    <cellStyle name="Normal 181" xfId="864"/>
    <cellStyle name="Normal 182" xfId="865"/>
    <cellStyle name="Normal 183" xfId="866"/>
    <cellStyle name="Normal 184" xfId="867"/>
    <cellStyle name="Normal 185" xfId="868"/>
    <cellStyle name="Normal 185 2" xfId="869"/>
    <cellStyle name="Normal 185 3" xfId="870"/>
    <cellStyle name="Normal 186" xfId="871"/>
    <cellStyle name="Normal 186 2" xfId="872"/>
    <cellStyle name="Normal 187" xfId="873"/>
    <cellStyle name="Normal 188" xfId="874"/>
    <cellStyle name="Normal 189" xfId="875"/>
    <cellStyle name="Normal 19" xfId="876"/>
    <cellStyle name="Normal 19 2" xfId="1622"/>
    <cellStyle name="Normal 190" xfId="877"/>
    <cellStyle name="Normal 191" xfId="878"/>
    <cellStyle name="Normal 191 2" xfId="879"/>
    <cellStyle name="Normal 192" xfId="880"/>
    <cellStyle name="Normal 193" xfId="881"/>
    <cellStyle name="Normal 194" xfId="882"/>
    <cellStyle name="Normal 195" xfId="883"/>
    <cellStyle name="Normal 196" xfId="884"/>
    <cellStyle name="Normal 197" xfId="885"/>
    <cellStyle name="Normal 198" xfId="886"/>
    <cellStyle name="Normal 199" xfId="887"/>
    <cellStyle name="Normal 2" xfId="4"/>
    <cellStyle name="Normal 2 10" xfId="888"/>
    <cellStyle name="Normal 2 2" xfId="889"/>
    <cellStyle name="Normal 2 2 2" xfId="890"/>
    <cellStyle name="Normal 2 3" xfId="891"/>
    <cellStyle name="Normal 2 3 2" xfId="1623"/>
    <cellStyle name="Normal 2 3 3" xfId="1624"/>
    <cellStyle name="Normal 2 3 3 2" xfId="3918"/>
    <cellStyle name="Normal 2 3 4" xfId="1625"/>
    <cellStyle name="Normal 2 4" xfId="892"/>
    <cellStyle name="Normal 2 4 2" xfId="1626"/>
    <cellStyle name="Normal 2 5" xfId="893"/>
    <cellStyle name="Normal 2 6" xfId="1627"/>
    <cellStyle name="Normal 2 6 2" xfId="3919"/>
    <cellStyle name="Normal 2 7" xfId="1628"/>
    <cellStyle name="Normal 2 7 2" xfId="3920"/>
    <cellStyle name="Normal 2 8" xfId="3921"/>
    <cellStyle name="Normal 2 8 2" xfId="3922"/>
    <cellStyle name="Normal 2 9" xfId="3923"/>
    <cellStyle name="Normal 2_2011 Executive Summary" xfId="894"/>
    <cellStyle name="Normal 20" xfId="895"/>
    <cellStyle name="Normal 20 2" xfId="1629"/>
    <cellStyle name="Normal 200" xfId="896"/>
    <cellStyle name="Normal 201" xfId="897"/>
    <cellStyle name="Normal 202" xfId="898"/>
    <cellStyle name="Normal 203" xfId="899"/>
    <cellStyle name="Normal 204" xfId="900"/>
    <cellStyle name="Normal 205" xfId="901"/>
    <cellStyle name="Normal 206" xfId="902"/>
    <cellStyle name="Normal 207" xfId="903"/>
    <cellStyle name="Normal 208" xfId="904"/>
    <cellStyle name="Normal 209" xfId="905"/>
    <cellStyle name="Normal 21" xfId="906"/>
    <cellStyle name="Normal 21 2" xfId="1630"/>
    <cellStyle name="Normal 210" xfId="907"/>
    <cellStyle name="Normal 211" xfId="908"/>
    <cellStyle name="Normal 212" xfId="909"/>
    <cellStyle name="Normal 213" xfId="910"/>
    <cellStyle name="Normal 214" xfId="911"/>
    <cellStyle name="Normal 215" xfId="912"/>
    <cellStyle name="Normal 216" xfId="913"/>
    <cellStyle name="Normal 217" xfId="914"/>
    <cellStyle name="Normal 218" xfId="915"/>
    <cellStyle name="Normal 219" xfId="916"/>
    <cellStyle name="Normal 22" xfId="917"/>
    <cellStyle name="Normal 22 2" xfId="1631"/>
    <cellStyle name="Normal 220" xfId="918"/>
    <cellStyle name="Normal 221" xfId="919"/>
    <cellStyle name="Normal 221 2" xfId="920"/>
    <cellStyle name="Normal 222" xfId="921"/>
    <cellStyle name="Normal 223" xfId="922"/>
    <cellStyle name="Normal 224" xfId="923"/>
    <cellStyle name="Normal 224 2" xfId="924"/>
    <cellStyle name="Normal 225" xfId="925"/>
    <cellStyle name="Normal 226" xfId="926"/>
    <cellStyle name="Normal 227" xfId="927"/>
    <cellStyle name="Normal 228" xfId="928"/>
    <cellStyle name="Normal 229" xfId="929"/>
    <cellStyle name="Normal 23" xfId="930"/>
    <cellStyle name="Normal 23 2" xfId="1632"/>
    <cellStyle name="Normal 230" xfId="931"/>
    <cellStyle name="Normal 231" xfId="932"/>
    <cellStyle name="Normal 232" xfId="933"/>
    <cellStyle name="Normal 233" xfId="934"/>
    <cellStyle name="Normal 234" xfId="935"/>
    <cellStyle name="Normal 235" xfId="936"/>
    <cellStyle name="Normal 236" xfId="937"/>
    <cellStyle name="Normal 237" xfId="938"/>
    <cellStyle name="Normal 238" xfId="939"/>
    <cellStyle name="Normal 239" xfId="940"/>
    <cellStyle name="Normal 24" xfId="941"/>
    <cellStyle name="Normal 24 2" xfId="1633"/>
    <cellStyle name="Normal 240" xfId="942"/>
    <cellStyle name="Normal 241" xfId="943"/>
    <cellStyle name="Normal 242" xfId="944"/>
    <cellStyle name="Normal 243" xfId="945"/>
    <cellStyle name="Normal 244" xfId="946"/>
    <cellStyle name="Normal 245" xfId="947"/>
    <cellStyle name="Normal 246" xfId="948"/>
    <cellStyle name="Normal 247" xfId="949"/>
    <cellStyle name="Normal 248" xfId="950"/>
    <cellStyle name="Normal 249" xfId="951"/>
    <cellStyle name="Normal 25" xfId="952"/>
    <cellStyle name="Normal 25 2" xfId="1634"/>
    <cellStyle name="Normal 250" xfId="953"/>
    <cellStyle name="Normal 251" xfId="954"/>
    <cellStyle name="Normal 252" xfId="955"/>
    <cellStyle name="Normal 253" xfId="956"/>
    <cellStyle name="Normal 254" xfId="957"/>
    <cellStyle name="Normal 255" xfId="958"/>
    <cellStyle name="Normal 256" xfId="959"/>
    <cellStyle name="Normal 257" xfId="960"/>
    <cellStyle name="Normal 258" xfId="961"/>
    <cellStyle name="Normal 259" xfId="962"/>
    <cellStyle name="Normal 26" xfId="963"/>
    <cellStyle name="Normal 26 2" xfId="1635"/>
    <cellStyle name="Normal 260" xfId="964"/>
    <cellStyle name="Normal 261" xfId="965"/>
    <cellStyle name="Normal 262" xfId="966"/>
    <cellStyle name="Normal 263" xfId="967"/>
    <cellStyle name="Normal 264" xfId="968"/>
    <cellStyle name="Normal 265" xfId="969"/>
    <cellStyle name="Normal 266" xfId="970"/>
    <cellStyle name="Normal 267" xfId="971"/>
    <cellStyle name="Normal 268" xfId="972"/>
    <cellStyle name="Normal 269" xfId="973"/>
    <cellStyle name="Normal 27" xfId="974"/>
    <cellStyle name="Normal 27 2" xfId="1636"/>
    <cellStyle name="Normal 270" xfId="975"/>
    <cellStyle name="Normal 271" xfId="976"/>
    <cellStyle name="Normal 272" xfId="977"/>
    <cellStyle name="Normal 273" xfId="978"/>
    <cellStyle name="Normal 274" xfId="979"/>
    <cellStyle name="Normal 275" xfId="980"/>
    <cellStyle name="Normal 276" xfId="981"/>
    <cellStyle name="Normal 277" xfId="3943"/>
    <cellStyle name="Normal 278" xfId="3948"/>
    <cellStyle name="Normal 28" xfId="982"/>
    <cellStyle name="Normal 28 2" xfId="1637"/>
    <cellStyle name="Normal 29" xfId="983"/>
    <cellStyle name="Normal 29 2" xfId="1638"/>
    <cellStyle name="Normal 3" xfId="984"/>
    <cellStyle name="Normal 3 10" xfId="3924"/>
    <cellStyle name="Normal 3 2" xfId="985"/>
    <cellStyle name="Normal 3 2 2" xfId="1639"/>
    <cellStyle name="Normal 3 2 2 2" xfId="1640"/>
    <cellStyle name="Normal 3 2 3" xfId="1641"/>
    <cellStyle name="Normal 3 2 3 2" xfId="3925"/>
    <cellStyle name="Normal 3 3" xfId="986"/>
    <cellStyle name="Normal 3 3 2" xfId="1642"/>
    <cellStyle name="Normal 3 3 2 2" xfId="3926"/>
    <cellStyle name="Normal 3 3 3" xfId="3927"/>
    <cellStyle name="Normal 3 4" xfId="987"/>
    <cellStyle name="Normal 3 5" xfId="988"/>
    <cellStyle name="Normal 3 5 2" xfId="3928"/>
    <cellStyle name="Normal 3 6" xfId="989"/>
    <cellStyle name="Normal 3 7" xfId="3"/>
    <cellStyle name="Normal 3 7 2" xfId="3929"/>
    <cellStyle name="Normal 3 8" xfId="990"/>
    <cellStyle name="Normal 3 8 2" xfId="3930"/>
    <cellStyle name="Normal 3 9" xfId="3931"/>
    <cellStyle name="Normal 3 9 2" xfId="3932"/>
    <cellStyle name="Normal 3_UPS April  2013 TC10-Operations" xfId="1643"/>
    <cellStyle name="Normal 30" xfId="991"/>
    <cellStyle name="Normal 31" xfId="992"/>
    <cellStyle name="Normal 32" xfId="993"/>
    <cellStyle name="Normal 33" xfId="994"/>
    <cellStyle name="Normal 330" xfId="3949"/>
    <cellStyle name="Normal 34" xfId="995"/>
    <cellStyle name="Normal 35" xfId="996"/>
    <cellStyle name="Normal 36" xfId="997"/>
    <cellStyle name="Normal 36 2" xfId="3933"/>
    <cellStyle name="Normal 37" xfId="998"/>
    <cellStyle name="Normal 37 2" xfId="3934"/>
    <cellStyle name="Normal 38" xfId="999"/>
    <cellStyle name="Normal 38 2" xfId="1000"/>
    <cellStyle name="Normal 38 2 2" xfId="1001"/>
    <cellStyle name="Normal 38 3" xfId="1002"/>
    <cellStyle name="Normal 39" xfId="1003"/>
    <cellStyle name="Normal 4" xfId="1004"/>
    <cellStyle name="Normal 4 2" xfId="1005"/>
    <cellStyle name="Normal 4 2 2" xfId="1644"/>
    <cellStyle name="Normal 4 3" xfId="1006"/>
    <cellStyle name="Normal 4 4" xfId="1007"/>
    <cellStyle name="Normal 4 5" xfId="1008"/>
    <cellStyle name="Normal 4 6" xfId="1009"/>
    <cellStyle name="Normal 4 7" xfId="1010"/>
    <cellStyle name="Normal 40" xfId="1011"/>
    <cellStyle name="Normal 41" xfId="1012"/>
    <cellStyle name="Normal 42" xfId="1013"/>
    <cellStyle name="Normal 43" xfId="1014"/>
    <cellStyle name="Normal 44" xfId="1015"/>
    <cellStyle name="Normal 44 2" xfId="1016"/>
    <cellStyle name="Normal 45" xfId="1017"/>
    <cellStyle name="Normal 45 2" xfId="1018"/>
    <cellStyle name="Normal 45 3" xfId="1019"/>
    <cellStyle name="Normal 45 4" xfId="1020"/>
    <cellStyle name="Normal 46" xfId="1021"/>
    <cellStyle name="Normal 46 2" xfId="1022"/>
    <cellStyle name="Normal 46 3" xfId="1023"/>
    <cellStyle name="Normal 46 4" xfId="1024"/>
    <cellStyle name="Normal 47" xfId="1025"/>
    <cellStyle name="Normal 47 2" xfId="1026"/>
    <cellStyle name="Normal 47 3" xfId="1027"/>
    <cellStyle name="Normal 47 3 2" xfId="1028"/>
    <cellStyle name="Normal 47 3 2 2" xfId="1029"/>
    <cellStyle name="Normal 47 3 3" xfId="1030"/>
    <cellStyle name="Normal 47 3 4" xfId="1031"/>
    <cellStyle name="Normal 47 4" xfId="1032"/>
    <cellStyle name="Normal 47 4 2" xfId="1033"/>
    <cellStyle name="Normal 47 4 2 2" xfId="1034"/>
    <cellStyle name="Normal 47 4 3" xfId="1035"/>
    <cellStyle name="Normal 47 4 4" xfId="1036"/>
    <cellStyle name="Normal 48" xfId="1037"/>
    <cellStyle name="Normal 49" xfId="1038"/>
    <cellStyle name="Normal 5" xfId="1039"/>
    <cellStyle name="Normal 5 2" xfId="1040"/>
    <cellStyle name="Normal 5 2 2" xfId="1645"/>
    <cellStyle name="Normal 5 3" xfId="1041"/>
    <cellStyle name="Normal 5 4" xfId="1042"/>
    <cellStyle name="Normal 5 5" xfId="1043"/>
    <cellStyle name="Normal 5 6" xfId="1044"/>
    <cellStyle name="Normal 50" xfId="1045"/>
    <cellStyle name="Normal 51" xfId="1046"/>
    <cellStyle name="Normal 52" xfId="1047"/>
    <cellStyle name="Normal 53" xfId="1048"/>
    <cellStyle name="Normal 54" xfId="1049"/>
    <cellStyle name="Normal 55" xfId="1050"/>
    <cellStyle name="Normal 56" xfId="1051"/>
    <cellStyle name="Normal 57" xfId="1052"/>
    <cellStyle name="Normal 58" xfId="1053"/>
    <cellStyle name="Normal 59" xfId="1054"/>
    <cellStyle name="Normal 6" xfId="1055"/>
    <cellStyle name="Normal 6 2" xfId="1056"/>
    <cellStyle name="Normal 6 3" xfId="1057"/>
    <cellStyle name="Normal 60" xfId="1058"/>
    <cellStyle name="Normal 61" xfId="1059"/>
    <cellStyle name="Normal 62" xfId="1060"/>
    <cellStyle name="Normal 63" xfId="1061"/>
    <cellStyle name="Normal 64" xfId="1062"/>
    <cellStyle name="Normal 65" xfId="1063"/>
    <cellStyle name="Normal 66" xfId="1064"/>
    <cellStyle name="Normal 67" xfId="1065"/>
    <cellStyle name="Normal 68" xfId="1066"/>
    <cellStyle name="Normal 69" xfId="1067"/>
    <cellStyle name="Normal 7" xfId="1068"/>
    <cellStyle name="Normal 7 2" xfId="1069"/>
    <cellStyle name="Normal 7 2 2" xfId="1292"/>
    <cellStyle name="Normal 7 3" xfId="1070"/>
    <cellStyle name="Normal 7 4" xfId="1071"/>
    <cellStyle name="Normal 7 5" xfId="1072"/>
    <cellStyle name="Normal 7 6" xfId="1073"/>
    <cellStyle name="Normal 70" xfId="1074"/>
    <cellStyle name="Normal 71" xfId="1075"/>
    <cellStyle name="Normal 72" xfId="1076"/>
    <cellStyle name="Normal 73" xfId="1077"/>
    <cellStyle name="Normal 74" xfId="1078"/>
    <cellStyle name="Normal 75" xfId="1079"/>
    <cellStyle name="Normal 76" xfId="1080"/>
    <cellStyle name="Normal 77" xfId="1081"/>
    <cellStyle name="Normal 78" xfId="1082"/>
    <cellStyle name="Normal 79" xfId="1083"/>
    <cellStyle name="Normal 8" xfId="1084"/>
    <cellStyle name="Normal 8 2" xfId="1085"/>
    <cellStyle name="Normal 8 3" xfId="1086"/>
    <cellStyle name="Normal 8 4" xfId="1087"/>
    <cellStyle name="Normal 8 5" xfId="1088"/>
    <cellStyle name="Normal 80" xfId="1089"/>
    <cellStyle name="Normal 81" xfId="1090"/>
    <cellStyle name="Normal 82" xfId="1091"/>
    <cellStyle name="Normal 83" xfId="1092"/>
    <cellStyle name="Normal 84" xfId="1093"/>
    <cellStyle name="Normal 85" xfId="1094"/>
    <cellStyle name="Normal 86" xfId="1095"/>
    <cellStyle name="Normal 87" xfId="1096"/>
    <cellStyle name="Normal 88" xfId="1097"/>
    <cellStyle name="Normal 89" xfId="1098"/>
    <cellStyle name="Normal 9" xfId="1099"/>
    <cellStyle name="Normal 9 2" xfId="1100"/>
    <cellStyle name="Normal 9 3" xfId="1101"/>
    <cellStyle name="Normal 9 4" xfId="1102"/>
    <cellStyle name="Normal 90" xfId="1103"/>
    <cellStyle name="Normal 91" xfId="1104"/>
    <cellStyle name="Normal 92" xfId="1105"/>
    <cellStyle name="Normal 93" xfId="1106"/>
    <cellStyle name="Normal 94" xfId="1107"/>
    <cellStyle name="Normal 95" xfId="1108"/>
    <cellStyle name="Normal 96" xfId="1109"/>
    <cellStyle name="Normal 97" xfId="1110"/>
    <cellStyle name="Normal 98" xfId="1111"/>
    <cellStyle name="Normal 99" xfId="1112"/>
    <cellStyle name="Normal$" xfId="1646"/>
    <cellStyle name="Normal1" xfId="1647"/>
    <cellStyle name="Normal2" xfId="1113"/>
    <cellStyle name="Normal9" xfId="1648"/>
    <cellStyle name="Not In Use" xfId="1114"/>
    <cellStyle name="Note 10" xfId="1115"/>
    <cellStyle name="Note 11" xfId="1116"/>
    <cellStyle name="Note 12" xfId="1117"/>
    <cellStyle name="Note 13" xfId="1118"/>
    <cellStyle name="Note 14" xfId="1119"/>
    <cellStyle name="Note 15" xfId="1120"/>
    <cellStyle name="Note 16" xfId="1121"/>
    <cellStyle name="Note 17" xfId="1122"/>
    <cellStyle name="Note 18" xfId="1123"/>
    <cellStyle name="Note 19" xfId="1124"/>
    <cellStyle name="Note 2" xfId="1125"/>
    <cellStyle name="Note 2 10" xfId="1649"/>
    <cellStyle name="Note 2 11" xfId="1650"/>
    <cellStyle name="Note 2 12" xfId="1651"/>
    <cellStyle name="Note 2 13" xfId="1652"/>
    <cellStyle name="Note 2 14" xfId="1653"/>
    <cellStyle name="Note 2 15" xfId="1654"/>
    <cellStyle name="Note 2 16" xfId="1655"/>
    <cellStyle name="Note 2 17" xfId="1656"/>
    <cellStyle name="Note 2 18" xfId="1657"/>
    <cellStyle name="Note 2 19" xfId="1658"/>
    <cellStyle name="Note 2 2" xfId="1126"/>
    <cellStyle name="Note 2 2 2" xfId="1127"/>
    <cellStyle name="Note 2 2 2 2" xfId="3935"/>
    <cellStyle name="Note 2 2 3" xfId="1659"/>
    <cellStyle name="Note 2 2 3 2" xfId="3936"/>
    <cellStyle name="Note 2 2 4" xfId="1660"/>
    <cellStyle name="Note 2 2 5" xfId="1661"/>
    <cellStyle name="Note 2 20" xfId="1662"/>
    <cellStyle name="Note 2 21" xfId="1663"/>
    <cellStyle name="Note 2 22" xfId="1664"/>
    <cellStyle name="Note 2 23" xfId="1665"/>
    <cellStyle name="Note 2 24" xfId="1666"/>
    <cellStyle name="Note 2 25" xfId="1667"/>
    <cellStyle name="Note 2 26" xfId="1668"/>
    <cellStyle name="Note 2 27" xfId="1669"/>
    <cellStyle name="Note 2 28" xfId="1670"/>
    <cellStyle name="Note 2 29" xfId="1671"/>
    <cellStyle name="Note 2 3" xfId="1128"/>
    <cellStyle name="Note 2 3 2" xfId="1129"/>
    <cellStyle name="Note 2 30" xfId="1672"/>
    <cellStyle name="Note 2 31" xfId="1673"/>
    <cellStyle name="Note 2 32" xfId="1674"/>
    <cellStyle name="Note 2 33" xfId="1675"/>
    <cellStyle name="Note 2 34" xfId="1676"/>
    <cellStyle name="Note 2 35" xfId="1677"/>
    <cellStyle name="Note 2 36" xfId="1678"/>
    <cellStyle name="Note 2 37" xfId="1679"/>
    <cellStyle name="Note 2 38" xfId="1680"/>
    <cellStyle name="Note 2 39" xfId="1681"/>
    <cellStyle name="Note 2 4" xfId="1130"/>
    <cellStyle name="Note 2 4 2" xfId="1682"/>
    <cellStyle name="Note 2 40" xfId="1683"/>
    <cellStyle name="Note 2 41" xfId="1684"/>
    <cellStyle name="Note 2 42" xfId="1685"/>
    <cellStyle name="Note 2 43" xfId="1686"/>
    <cellStyle name="Note 2 44" xfId="1687"/>
    <cellStyle name="Note 2 45" xfId="1688"/>
    <cellStyle name="Note 2 46" xfId="1689"/>
    <cellStyle name="Note 2 47" xfId="1690"/>
    <cellStyle name="Note 2 48" xfId="1691"/>
    <cellStyle name="Note 2 49" xfId="1692"/>
    <cellStyle name="Note 2 5" xfId="1131"/>
    <cellStyle name="Note 2 50" xfId="1693"/>
    <cellStyle name="Note 2 51" xfId="1694"/>
    <cellStyle name="Note 2 6" xfId="1695"/>
    <cellStyle name="Note 2 7" xfId="1696"/>
    <cellStyle name="Note 2 8" xfId="1697"/>
    <cellStyle name="Note 2 9" xfId="1698"/>
    <cellStyle name="Note 20" xfId="1132"/>
    <cellStyle name="Note 21" xfId="1133"/>
    <cellStyle name="Note 22" xfId="1134"/>
    <cellStyle name="Note 23" xfId="1135"/>
    <cellStyle name="Note 24" xfId="1136"/>
    <cellStyle name="Note 25" xfId="1137"/>
    <cellStyle name="Note 26" xfId="1138"/>
    <cellStyle name="Note 27" xfId="1139"/>
    <cellStyle name="Note 28" xfId="1140"/>
    <cellStyle name="Note 3" xfId="1141"/>
    <cellStyle name="Note 3 2" xfId="1142"/>
    <cellStyle name="Note 3 2 2" xfId="1143"/>
    <cellStyle name="Note 3 3" xfId="1144"/>
    <cellStyle name="Note 3 3 2" xfId="1145"/>
    <cellStyle name="Note 3 4" xfId="1146"/>
    <cellStyle name="Note 3 5" xfId="1147"/>
    <cellStyle name="Note 4" xfId="1148"/>
    <cellStyle name="Note 4 2" xfId="1149"/>
    <cellStyle name="Note 4 2 2" xfId="1150"/>
    <cellStyle name="Note 4 3" xfId="1151"/>
    <cellStyle name="Note 4 3 2" xfId="1152"/>
    <cellStyle name="Note 4 4" xfId="1153"/>
    <cellStyle name="Note 4 5" xfId="1154"/>
    <cellStyle name="Note 5" xfId="1155"/>
    <cellStyle name="Note 6" xfId="1156"/>
    <cellStyle name="Note 7" xfId="1157"/>
    <cellStyle name="Note 8" xfId="1158"/>
    <cellStyle name="Note 9" xfId="1159"/>
    <cellStyle name="nvision" xfId="1160"/>
    <cellStyle name="OCR12" xfId="1161"/>
    <cellStyle name="Œ…‹æØ‚è [0.00]_Region Orders (2)" xfId="1162"/>
    <cellStyle name="Œ…‹æØ‚è_Region Orders (2)" xfId="1163"/>
    <cellStyle name="On Hold" xfId="1164"/>
    <cellStyle name="Other" xfId="1165"/>
    <cellStyle name="OtherSheet" xfId="1166"/>
    <cellStyle name="OthSh" xfId="1167"/>
    <cellStyle name="Output 2" xfId="1168"/>
    <cellStyle name="Output 2 10" xfId="1699"/>
    <cellStyle name="Output 2 11" xfId="1700"/>
    <cellStyle name="Output 2 12" xfId="1701"/>
    <cellStyle name="Output 2 13" xfId="1702"/>
    <cellStyle name="Output 2 14" xfId="1703"/>
    <cellStyle name="Output 2 15" xfId="1704"/>
    <cellStyle name="Output 2 16" xfId="1705"/>
    <cellStyle name="Output 2 17" xfId="1706"/>
    <cellStyle name="Output 2 18" xfId="1707"/>
    <cellStyle name="Output 2 19" xfId="1708"/>
    <cellStyle name="Output 2 2" xfId="1169"/>
    <cellStyle name="Output 2 2 2" xfId="1170"/>
    <cellStyle name="Output 2 20" xfId="1709"/>
    <cellStyle name="Output 2 21" xfId="1710"/>
    <cellStyle name="Output 2 22" xfId="1711"/>
    <cellStyle name="Output 2 23" xfId="1712"/>
    <cellStyle name="Output 2 24" xfId="1713"/>
    <cellStyle name="Output 2 25" xfId="1714"/>
    <cellStyle name="Output 2 26" xfId="1715"/>
    <cellStyle name="Output 2 27" xfId="1716"/>
    <cellStyle name="Output 2 28" xfId="1717"/>
    <cellStyle name="Output 2 29" xfId="1718"/>
    <cellStyle name="Output 2 3" xfId="1171"/>
    <cellStyle name="Output 2 3 2" xfId="1172"/>
    <cellStyle name="Output 2 30" xfId="1719"/>
    <cellStyle name="Output 2 31" xfId="1720"/>
    <cellStyle name="Output 2 32" xfId="1721"/>
    <cellStyle name="Output 2 33" xfId="1722"/>
    <cellStyle name="Output 2 34" xfId="1723"/>
    <cellStyle name="Output 2 35" xfId="1724"/>
    <cellStyle name="Output 2 36" xfId="1725"/>
    <cellStyle name="Output 2 37" xfId="1726"/>
    <cellStyle name="Output 2 38" xfId="1727"/>
    <cellStyle name="Output 2 39" xfId="1728"/>
    <cellStyle name="Output 2 4" xfId="1173"/>
    <cellStyle name="Output 2 4 2" xfId="1729"/>
    <cellStyle name="Output 2 40" xfId="1730"/>
    <cellStyle name="Output 2 41" xfId="1731"/>
    <cellStyle name="Output 2 42" xfId="1732"/>
    <cellStyle name="Output 2 43" xfId="1733"/>
    <cellStyle name="Output 2 44" xfId="1734"/>
    <cellStyle name="Output 2 45" xfId="1735"/>
    <cellStyle name="Output 2 46" xfId="1736"/>
    <cellStyle name="Output 2 47" xfId="1737"/>
    <cellStyle name="Output 2 48" xfId="1738"/>
    <cellStyle name="Output 2 49" xfId="1739"/>
    <cellStyle name="Output 2 5" xfId="1740"/>
    <cellStyle name="Output 2 50" xfId="1741"/>
    <cellStyle name="Output 2 51" xfId="1742"/>
    <cellStyle name="Output 2 52" xfId="1743"/>
    <cellStyle name="Output 2 53" xfId="1744"/>
    <cellStyle name="Output 2 54" xfId="1745"/>
    <cellStyle name="Output 2 55" xfId="1746"/>
    <cellStyle name="Output 2 56" xfId="1747"/>
    <cellStyle name="Output 2 6" xfId="1748"/>
    <cellStyle name="Output 2 7" xfId="1749"/>
    <cellStyle name="Output 2 8" xfId="1750"/>
    <cellStyle name="Output 2 9" xfId="1751"/>
    <cellStyle name="Output 3" xfId="1174"/>
    <cellStyle name="Output 3 2" xfId="1175"/>
    <cellStyle name="Output 3 2 2" xfId="1176"/>
    <cellStyle name="Output 3 3" xfId="1177"/>
    <cellStyle name="Output 3 3 2" xfId="1178"/>
    <cellStyle name="Output 3 4" xfId="1179"/>
    <cellStyle name="Output 4" xfId="1180"/>
    <cellStyle name="Output 4 2" xfId="1181"/>
    <cellStyle name="Output 4 2 2" xfId="1182"/>
    <cellStyle name="Output 4 3" xfId="1183"/>
    <cellStyle name="Output 4 3 2" xfId="1184"/>
    <cellStyle name="Output 4 4" xfId="1185"/>
    <cellStyle name="Output 5" xfId="1186"/>
    <cellStyle name="Pasted Data" xfId="1187"/>
    <cellStyle name="Pending" xfId="1188"/>
    <cellStyle name="per.style" xfId="1189"/>
    <cellStyle name="Percent" xfId="3947" builtinId="5"/>
    <cellStyle name="Percent [2]" xfId="1190"/>
    <cellStyle name="Percent 10" xfId="8"/>
    <cellStyle name="Percent 11" xfId="1191"/>
    <cellStyle name="Percent 12" xfId="1192"/>
    <cellStyle name="Percent 13" xfId="1193"/>
    <cellStyle name="Percent 13 2 4" xfId="1194"/>
    <cellStyle name="Percent 2" xfId="1195"/>
    <cellStyle name="Percent 2 2" xfId="1196"/>
    <cellStyle name="Percent 2 2 2" xfId="1752"/>
    <cellStyle name="Percent 2 2 2 2" xfId="3937"/>
    <cellStyle name="Percent 2 3" xfId="9"/>
    <cellStyle name="Percent 2 3 2" xfId="3938"/>
    <cellStyle name="Percent 2 4" xfId="1197"/>
    <cellStyle name="Percent 2 4 2" xfId="3939"/>
    <cellStyle name="Percent 2 5" xfId="3940"/>
    <cellStyle name="Percent 2 5 2" xfId="3941"/>
    <cellStyle name="Percent 2 6" xfId="3942"/>
    <cellStyle name="Percent 3" xfId="1198"/>
    <cellStyle name="Percent 3 2" xfId="1753"/>
    <cellStyle name="Percent 4" xfId="1199"/>
    <cellStyle name="Percent 4 2" xfId="1754"/>
    <cellStyle name="Percent 4 2 2" xfId="1755"/>
    <cellStyle name="Percent 4 3" xfId="1756"/>
    <cellStyle name="Percent 5" xfId="1200"/>
    <cellStyle name="Percent 5 2" xfId="1757"/>
    <cellStyle name="Percent 5 2 2" xfId="1758"/>
    <cellStyle name="Percent 5 3" xfId="1759"/>
    <cellStyle name="Percent 5 4" xfId="3946"/>
    <cellStyle name="Percent 6" xfId="1201"/>
    <cellStyle name="Percent 6 2" xfId="1760"/>
    <cellStyle name="Percent 6 3" xfId="1761"/>
    <cellStyle name="Percent 6 4" xfId="1762"/>
    <cellStyle name="Percent 7" xfId="1202"/>
    <cellStyle name="Percent 8" xfId="1203"/>
    <cellStyle name="Percent 9" xfId="1204"/>
    <cellStyle name="Percent2" xfId="1205"/>
    <cellStyle name="Percent2 2" xfId="1206"/>
    <cellStyle name="Percent2 3" xfId="1207"/>
    <cellStyle name="Percent2 4" xfId="1208"/>
    <cellStyle name="Percent2 5" xfId="1209"/>
    <cellStyle name="Percent2 6" xfId="1210"/>
    <cellStyle name="Percent2 7" xfId="1211"/>
    <cellStyle name="Percent2 8" xfId="1212"/>
    <cellStyle name="Placeholder" xfId="1213"/>
    <cellStyle name="PSChar" xfId="1214"/>
    <cellStyle name="PSDate" xfId="1215"/>
    <cellStyle name="PSDec" xfId="1216"/>
    <cellStyle name="PSHeading" xfId="1217"/>
    <cellStyle name="PSHeading 2" xfId="1218"/>
    <cellStyle name="PSHeading 2 2" xfId="1219"/>
    <cellStyle name="PSHeading 3" xfId="1220"/>
    <cellStyle name="PSHeading 3 2" xfId="1221"/>
    <cellStyle name="PSHeading 4" xfId="1222"/>
    <cellStyle name="PSHeading 5" xfId="1223"/>
    <cellStyle name="PSInt" xfId="1224"/>
    <cellStyle name="PSSpacer" xfId="1225"/>
    <cellStyle name="QUESTION" xfId="1763"/>
    <cellStyle name="regstoresfromspecstores" xfId="1226"/>
    <cellStyle name="re-install" xfId="1227"/>
    <cellStyle name="RevList" xfId="1228"/>
    <cellStyle name="RevList 2" xfId="1229"/>
    <cellStyle name="SAPBEXaggData" xfId="1764"/>
    <cellStyle name="SAPBEXaggData 10" xfId="1765"/>
    <cellStyle name="SAPBEXaggData 11" xfId="1766"/>
    <cellStyle name="SAPBEXaggData 12" xfId="1767"/>
    <cellStyle name="SAPBEXaggData 13" xfId="1768"/>
    <cellStyle name="SAPBEXaggData 14" xfId="1769"/>
    <cellStyle name="SAPBEXaggData 15" xfId="1770"/>
    <cellStyle name="SAPBEXaggData 16" xfId="1771"/>
    <cellStyle name="SAPBEXaggData 17" xfId="1772"/>
    <cellStyle name="SAPBEXaggData 18" xfId="1773"/>
    <cellStyle name="SAPBEXaggData 19" xfId="1774"/>
    <cellStyle name="SAPBEXaggData 2" xfId="1775"/>
    <cellStyle name="SAPBEXaggData 20" xfId="1776"/>
    <cellStyle name="SAPBEXaggData 21" xfId="1777"/>
    <cellStyle name="SAPBEXaggData 22" xfId="1778"/>
    <cellStyle name="SAPBEXaggData 23" xfId="1779"/>
    <cellStyle name="SAPBEXaggData 24" xfId="1780"/>
    <cellStyle name="SAPBEXaggData 25" xfId="1781"/>
    <cellStyle name="SAPBEXaggData 26" xfId="1782"/>
    <cellStyle name="SAPBEXaggData 27" xfId="1783"/>
    <cellStyle name="SAPBEXaggData 28" xfId="1784"/>
    <cellStyle name="SAPBEXaggData 29" xfId="1785"/>
    <cellStyle name="SAPBEXaggData 3" xfId="1786"/>
    <cellStyle name="SAPBEXaggData 30" xfId="1787"/>
    <cellStyle name="SAPBEXaggData 31" xfId="1788"/>
    <cellStyle name="SAPBEXaggData 32" xfId="1789"/>
    <cellStyle name="SAPBEXaggData 33" xfId="1790"/>
    <cellStyle name="SAPBEXaggData 34" xfId="1791"/>
    <cellStyle name="SAPBEXaggData 35" xfId="1792"/>
    <cellStyle name="SAPBEXaggData 36" xfId="1793"/>
    <cellStyle name="SAPBEXaggData 37" xfId="1794"/>
    <cellStyle name="SAPBEXaggData 38" xfId="1795"/>
    <cellStyle name="SAPBEXaggData 39" xfId="1796"/>
    <cellStyle name="SAPBEXaggData 4" xfId="1797"/>
    <cellStyle name="SAPBEXaggData 40" xfId="1798"/>
    <cellStyle name="SAPBEXaggData 41" xfId="1799"/>
    <cellStyle name="SAPBEXaggData 42" xfId="1800"/>
    <cellStyle name="SAPBEXaggData 43" xfId="1801"/>
    <cellStyle name="SAPBEXaggData 44" xfId="1802"/>
    <cellStyle name="SAPBEXaggData 45" xfId="1803"/>
    <cellStyle name="SAPBEXaggData 46" xfId="1804"/>
    <cellStyle name="SAPBEXaggData 47" xfId="1805"/>
    <cellStyle name="SAPBEXaggData 48" xfId="1806"/>
    <cellStyle name="SAPBEXaggData 49" xfId="1807"/>
    <cellStyle name="SAPBEXaggData 5" xfId="1808"/>
    <cellStyle name="SAPBEXaggData 50" xfId="1809"/>
    <cellStyle name="SAPBEXaggData 51" xfId="1810"/>
    <cellStyle name="SAPBEXaggData 6" xfId="1811"/>
    <cellStyle name="SAPBEXaggData 7" xfId="1812"/>
    <cellStyle name="SAPBEXaggData 8" xfId="1813"/>
    <cellStyle name="SAPBEXaggData 9" xfId="1814"/>
    <cellStyle name="SAPBEXaggDataEmph" xfId="1815"/>
    <cellStyle name="SAPBEXaggDataEmph 10" xfId="1816"/>
    <cellStyle name="SAPBEXaggDataEmph 11" xfId="1817"/>
    <cellStyle name="SAPBEXaggDataEmph 12" xfId="1818"/>
    <cellStyle name="SAPBEXaggDataEmph 13" xfId="1819"/>
    <cellStyle name="SAPBEXaggDataEmph 14" xfId="1820"/>
    <cellStyle name="SAPBEXaggDataEmph 15" xfId="1821"/>
    <cellStyle name="SAPBEXaggDataEmph 16" xfId="1822"/>
    <cellStyle name="SAPBEXaggDataEmph 17" xfId="1823"/>
    <cellStyle name="SAPBEXaggDataEmph 18" xfId="1824"/>
    <cellStyle name="SAPBEXaggDataEmph 19" xfId="1825"/>
    <cellStyle name="SAPBEXaggDataEmph 2" xfId="1826"/>
    <cellStyle name="SAPBEXaggDataEmph 20" xfId="1827"/>
    <cellStyle name="SAPBEXaggDataEmph 21" xfId="1828"/>
    <cellStyle name="SAPBEXaggDataEmph 22" xfId="1829"/>
    <cellStyle name="SAPBEXaggDataEmph 23" xfId="1830"/>
    <cellStyle name="SAPBEXaggDataEmph 24" xfId="1831"/>
    <cellStyle name="SAPBEXaggDataEmph 25" xfId="1832"/>
    <cellStyle name="SAPBEXaggDataEmph 26" xfId="1833"/>
    <cellStyle name="SAPBEXaggDataEmph 27" xfId="1834"/>
    <cellStyle name="SAPBEXaggDataEmph 28" xfId="1835"/>
    <cellStyle name="SAPBEXaggDataEmph 29" xfId="1836"/>
    <cellStyle name="SAPBEXaggDataEmph 3" xfId="1837"/>
    <cellStyle name="SAPBEXaggDataEmph 30" xfId="1838"/>
    <cellStyle name="SAPBEXaggDataEmph 31" xfId="1839"/>
    <cellStyle name="SAPBEXaggDataEmph 32" xfId="1840"/>
    <cellStyle name="SAPBEXaggDataEmph 33" xfId="1841"/>
    <cellStyle name="SAPBEXaggDataEmph 34" xfId="1842"/>
    <cellStyle name="SAPBEXaggDataEmph 35" xfId="1843"/>
    <cellStyle name="SAPBEXaggDataEmph 36" xfId="1844"/>
    <cellStyle name="SAPBEXaggDataEmph 37" xfId="1845"/>
    <cellStyle name="SAPBEXaggDataEmph 38" xfId="1846"/>
    <cellStyle name="SAPBEXaggDataEmph 39" xfId="1847"/>
    <cellStyle name="SAPBEXaggDataEmph 4" xfId="1848"/>
    <cellStyle name="SAPBEXaggDataEmph 40" xfId="1849"/>
    <cellStyle name="SAPBEXaggDataEmph 41" xfId="1850"/>
    <cellStyle name="SAPBEXaggDataEmph 42" xfId="1851"/>
    <cellStyle name="SAPBEXaggDataEmph 43" xfId="1852"/>
    <cellStyle name="SAPBEXaggDataEmph 44" xfId="1853"/>
    <cellStyle name="SAPBEXaggDataEmph 45" xfId="1854"/>
    <cellStyle name="SAPBEXaggDataEmph 46" xfId="1855"/>
    <cellStyle name="SAPBEXaggDataEmph 47" xfId="1856"/>
    <cellStyle name="SAPBEXaggDataEmph 48" xfId="1857"/>
    <cellStyle name="SAPBEXaggDataEmph 49" xfId="1858"/>
    <cellStyle name="SAPBEXaggDataEmph 5" xfId="1859"/>
    <cellStyle name="SAPBEXaggDataEmph 50" xfId="1860"/>
    <cellStyle name="SAPBEXaggDataEmph 6" xfId="1861"/>
    <cellStyle name="SAPBEXaggDataEmph 7" xfId="1862"/>
    <cellStyle name="SAPBEXaggDataEmph 8" xfId="1863"/>
    <cellStyle name="SAPBEXaggDataEmph 9" xfId="1864"/>
    <cellStyle name="SAPBEXaggItem" xfId="1865"/>
    <cellStyle name="SAPBEXaggItem 10" xfId="1866"/>
    <cellStyle name="SAPBEXaggItem 11" xfId="1867"/>
    <cellStyle name="SAPBEXaggItem 12" xfId="1868"/>
    <cellStyle name="SAPBEXaggItem 13" xfId="1869"/>
    <cellStyle name="SAPBEXaggItem 14" xfId="1870"/>
    <cellStyle name="SAPBEXaggItem 15" xfId="1871"/>
    <cellStyle name="SAPBEXaggItem 16" xfId="1872"/>
    <cellStyle name="SAPBEXaggItem 17" xfId="1873"/>
    <cellStyle name="SAPBEXaggItem 18" xfId="1874"/>
    <cellStyle name="SAPBEXaggItem 19" xfId="1875"/>
    <cellStyle name="SAPBEXaggItem 2" xfId="1876"/>
    <cellStyle name="SAPBEXaggItem 20" xfId="1877"/>
    <cellStyle name="SAPBEXaggItem 21" xfId="1878"/>
    <cellStyle name="SAPBEXaggItem 22" xfId="1879"/>
    <cellStyle name="SAPBEXaggItem 23" xfId="1880"/>
    <cellStyle name="SAPBEXaggItem 24" xfId="1881"/>
    <cellStyle name="SAPBEXaggItem 25" xfId="1882"/>
    <cellStyle name="SAPBEXaggItem 26" xfId="1883"/>
    <cellStyle name="SAPBEXaggItem 27" xfId="1884"/>
    <cellStyle name="SAPBEXaggItem 28" xfId="1885"/>
    <cellStyle name="SAPBEXaggItem 29" xfId="1886"/>
    <cellStyle name="SAPBEXaggItem 3" xfId="1887"/>
    <cellStyle name="SAPBEXaggItem 30" xfId="1888"/>
    <cellStyle name="SAPBEXaggItem 31" xfId="1889"/>
    <cellStyle name="SAPBEXaggItem 32" xfId="1890"/>
    <cellStyle name="SAPBEXaggItem 33" xfId="1891"/>
    <cellStyle name="SAPBEXaggItem 34" xfId="1892"/>
    <cellStyle name="SAPBEXaggItem 35" xfId="1893"/>
    <cellStyle name="SAPBEXaggItem 36" xfId="1894"/>
    <cellStyle name="SAPBEXaggItem 37" xfId="1895"/>
    <cellStyle name="SAPBEXaggItem 38" xfId="1896"/>
    <cellStyle name="SAPBEXaggItem 39" xfId="1897"/>
    <cellStyle name="SAPBEXaggItem 4" xfId="1898"/>
    <cellStyle name="SAPBEXaggItem 40" xfId="1899"/>
    <cellStyle name="SAPBEXaggItem 41" xfId="1900"/>
    <cellStyle name="SAPBEXaggItem 42" xfId="1901"/>
    <cellStyle name="SAPBEXaggItem 43" xfId="1902"/>
    <cellStyle name="SAPBEXaggItem 44" xfId="1903"/>
    <cellStyle name="SAPBEXaggItem 45" xfId="1904"/>
    <cellStyle name="SAPBEXaggItem 46" xfId="1905"/>
    <cellStyle name="SAPBEXaggItem 47" xfId="1906"/>
    <cellStyle name="SAPBEXaggItem 48" xfId="1907"/>
    <cellStyle name="SAPBEXaggItem 49" xfId="1908"/>
    <cellStyle name="SAPBEXaggItem 5" xfId="1909"/>
    <cellStyle name="SAPBEXaggItem 50" xfId="1910"/>
    <cellStyle name="SAPBEXaggItem 51" xfId="1911"/>
    <cellStyle name="SAPBEXaggItem 6" xfId="1912"/>
    <cellStyle name="SAPBEXaggItem 7" xfId="1913"/>
    <cellStyle name="SAPBEXaggItem 8" xfId="1914"/>
    <cellStyle name="SAPBEXaggItem 9" xfId="1915"/>
    <cellStyle name="SAPBEXaggItemX" xfId="1916"/>
    <cellStyle name="SAPBEXaggItemX 10" xfId="1917"/>
    <cellStyle name="SAPBEXaggItemX 11" xfId="1918"/>
    <cellStyle name="SAPBEXaggItemX 12" xfId="1919"/>
    <cellStyle name="SAPBEXaggItemX 13" xfId="1920"/>
    <cellStyle name="SAPBEXaggItemX 14" xfId="1921"/>
    <cellStyle name="SAPBEXaggItemX 15" xfId="1922"/>
    <cellStyle name="SAPBEXaggItemX 16" xfId="1923"/>
    <cellStyle name="SAPBEXaggItemX 17" xfId="1924"/>
    <cellStyle name="SAPBEXaggItemX 18" xfId="1925"/>
    <cellStyle name="SAPBEXaggItemX 19" xfId="1926"/>
    <cellStyle name="SAPBEXaggItemX 2" xfId="1927"/>
    <cellStyle name="SAPBEXaggItemX 20" xfId="1928"/>
    <cellStyle name="SAPBEXaggItemX 21" xfId="1929"/>
    <cellStyle name="SAPBEXaggItemX 22" xfId="1930"/>
    <cellStyle name="SAPBEXaggItemX 23" xfId="1931"/>
    <cellStyle name="SAPBEXaggItemX 24" xfId="1932"/>
    <cellStyle name="SAPBEXaggItemX 25" xfId="1933"/>
    <cellStyle name="SAPBEXaggItemX 26" xfId="1934"/>
    <cellStyle name="SAPBEXaggItemX 27" xfId="1935"/>
    <cellStyle name="SAPBEXaggItemX 28" xfId="1936"/>
    <cellStyle name="SAPBEXaggItemX 29" xfId="1937"/>
    <cellStyle name="SAPBEXaggItemX 3" xfId="1938"/>
    <cellStyle name="SAPBEXaggItemX 30" xfId="1939"/>
    <cellStyle name="SAPBEXaggItemX 31" xfId="1940"/>
    <cellStyle name="SAPBEXaggItemX 32" xfId="1941"/>
    <cellStyle name="SAPBEXaggItemX 33" xfId="1942"/>
    <cellStyle name="SAPBEXaggItemX 34" xfId="1943"/>
    <cellStyle name="SAPBEXaggItemX 35" xfId="1944"/>
    <cellStyle name="SAPBEXaggItemX 36" xfId="1945"/>
    <cellStyle name="SAPBEXaggItemX 37" xfId="1946"/>
    <cellStyle name="SAPBEXaggItemX 38" xfId="1947"/>
    <cellStyle name="SAPBEXaggItemX 39" xfId="1948"/>
    <cellStyle name="SAPBEXaggItemX 4" xfId="1949"/>
    <cellStyle name="SAPBEXaggItemX 40" xfId="1950"/>
    <cellStyle name="SAPBEXaggItemX 41" xfId="1951"/>
    <cellStyle name="SAPBEXaggItemX 42" xfId="1952"/>
    <cellStyle name="SAPBEXaggItemX 43" xfId="1953"/>
    <cellStyle name="SAPBEXaggItemX 44" xfId="1954"/>
    <cellStyle name="SAPBEXaggItemX 45" xfId="1955"/>
    <cellStyle name="SAPBEXaggItemX 46" xfId="1956"/>
    <cellStyle name="SAPBEXaggItemX 47" xfId="1957"/>
    <cellStyle name="SAPBEXaggItemX 48" xfId="1958"/>
    <cellStyle name="SAPBEXaggItemX 49" xfId="1959"/>
    <cellStyle name="SAPBEXaggItemX 5" xfId="1960"/>
    <cellStyle name="SAPBEXaggItemX 50" xfId="1961"/>
    <cellStyle name="SAPBEXaggItemX 51" xfId="1962"/>
    <cellStyle name="SAPBEXaggItemX 52" xfId="1963"/>
    <cellStyle name="SAPBEXaggItemX 53" xfId="1964"/>
    <cellStyle name="SAPBEXaggItemX 54" xfId="1965"/>
    <cellStyle name="SAPBEXaggItemX 55" xfId="1966"/>
    <cellStyle name="SAPBEXaggItemX 56" xfId="1967"/>
    <cellStyle name="SAPBEXaggItemX 57" xfId="1968"/>
    <cellStyle name="SAPBEXaggItemX 6" xfId="1969"/>
    <cellStyle name="SAPBEXaggItemX 7" xfId="1970"/>
    <cellStyle name="SAPBEXaggItemX 8" xfId="1971"/>
    <cellStyle name="SAPBEXaggItemX 9" xfId="1972"/>
    <cellStyle name="SAPBEXchaText" xfId="1973"/>
    <cellStyle name="SAPBEXchaText 10" xfId="1974"/>
    <cellStyle name="SAPBEXchaText 11" xfId="1975"/>
    <cellStyle name="SAPBEXchaText 12" xfId="1976"/>
    <cellStyle name="SAPBEXchaText 13" xfId="1977"/>
    <cellStyle name="SAPBEXchaText 14" xfId="1978"/>
    <cellStyle name="SAPBEXchaText 15" xfId="1979"/>
    <cellStyle name="SAPBEXchaText 16" xfId="1980"/>
    <cellStyle name="SAPBEXchaText 17" xfId="1981"/>
    <cellStyle name="SAPBEXchaText 18" xfId="1982"/>
    <cellStyle name="SAPBEXchaText 19" xfId="1983"/>
    <cellStyle name="SAPBEXchaText 2" xfId="1984"/>
    <cellStyle name="SAPBEXchaText 2 2" xfId="1985"/>
    <cellStyle name="SAPBEXchaText 2 3" xfId="1986"/>
    <cellStyle name="SAPBEXchaText 20" xfId="1987"/>
    <cellStyle name="SAPBEXchaText 21" xfId="1988"/>
    <cellStyle name="SAPBEXchaText 22" xfId="1989"/>
    <cellStyle name="SAPBEXchaText 23" xfId="1990"/>
    <cellStyle name="SAPBEXchaText 24" xfId="1991"/>
    <cellStyle name="SAPBEXchaText 25" xfId="1992"/>
    <cellStyle name="SAPBEXchaText 26" xfId="1993"/>
    <cellStyle name="SAPBEXchaText 27" xfId="1994"/>
    <cellStyle name="SAPBEXchaText 28" xfId="1995"/>
    <cellStyle name="SAPBEXchaText 29" xfId="1996"/>
    <cellStyle name="SAPBEXchaText 3" xfId="1997"/>
    <cellStyle name="SAPBEXchaText 3 2" xfId="1998"/>
    <cellStyle name="SAPBEXchaText 30" xfId="1999"/>
    <cellStyle name="SAPBEXchaText 31" xfId="2000"/>
    <cellStyle name="SAPBEXchaText 32" xfId="2001"/>
    <cellStyle name="SAPBEXchaText 33" xfId="2002"/>
    <cellStyle name="SAPBEXchaText 34" xfId="2003"/>
    <cellStyle name="SAPBEXchaText 35" xfId="2004"/>
    <cellStyle name="SAPBEXchaText 36" xfId="2005"/>
    <cellStyle name="SAPBEXchaText 37" xfId="2006"/>
    <cellStyle name="SAPBEXchaText 38" xfId="2007"/>
    <cellStyle name="SAPBEXchaText 39" xfId="2008"/>
    <cellStyle name="SAPBEXchaText 4" xfId="2009"/>
    <cellStyle name="SAPBEXchaText 40" xfId="2010"/>
    <cellStyle name="SAPBEXchaText 41" xfId="2011"/>
    <cellStyle name="SAPBEXchaText 42" xfId="2012"/>
    <cellStyle name="SAPBEXchaText 43" xfId="2013"/>
    <cellStyle name="SAPBEXchaText 44" xfId="2014"/>
    <cellStyle name="SAPBEXchaText 45" xfId="2015"/>
    <cellStyle name="SAPBEXchaText 46" xfId="2016"/>
    <cellStyle name="SAPBEXchaText 47" xfId="2017"/>
    <cellStyle name="SAPBEXchaText 48" xfId="2018"/>
    <cellStyle name="SAPBEXchaText 49" xfId="2019"/>
    <cellStyle name="SAPBEXchaText 5" xfId="2020"/>
    <cellStyle name="SAPBEXchaText 50" xfId="2021"/>
    <cellStyle name="SAPBEXchaText 51" xfId="2022"/>
    <cellStyle name="SAPBEXchaText 6" xfId="2023"/>
    <cellStyle name="SAPBEXchaText 7" xfId="2024"/>
    <cellStyle name="SAPBEXchaText 8" xfId="2025"/>
    <cellStyle name="SAPBEXchaText 9" xfId="2026"/>
    <cellStyle name="SAPBEXexcBad7" xfId="2027"/>
    <cellStyle name="SAPBEXexcBad7 10" xfId="2028"/>
    <cellStyle name="SAPBEXexcBad7 11" xfId="2029"/>
    <cellStyle name="SAPBEXexcBad7 12" xfId="2030"/>
    <cellStyle name="SAPBEXexcBad7 13" xfId="2031"/>
    <cellStyle name="SAPBEXexcBad7 14" xfId="2032"/>
    <cellStyle name="SAPBEXexcBad7 15" xfId="2033"/>
    <cellStyle name="SAPBEXexcBad7 16" xfId="2034"/>
    <cellStyle name="SAPBEXexcBad7 17" xfId="2035"/>
    <cellStyle name="SAPBEXexcBad7 18" xfId="2036"/>
    <cellStyle name="SAPBEXexcBad7 19" xfId="2037"/>
    <cellStyle name="SAPBEXexcBad7 2" xfId="2038"/>
    <cellStyle name="SAPBEXexcBad7 20" xfId="2039"/>
    <cellStyle name="SAPBEXexcBad7 21" xfId="2040"/>
    <cellStyle name="SAPBEXexcBad7 22" xfId="2041"/>
    <cellStyle name="SAPBEXexcBad7 23" xfId="2042"/>
    <cellStyle name="SAPBEXexcBad7 24" xfId="2043"/>
    <cellStyle name="SAPBEXexcBad7 25" xfId="2044"/>
    <cellStyle name="SAPBEXexcBad7 26" xfId="2045"/>
    <cellStyle name="SAPBEXexcBad7 27" xfId="2046"/>
    <cellStyle name="SAPBEXexcBad7 28" xfId="2047"/>
    <cellStyle name="SAPBEXexcBad7 29" xfId="2048"/>
    <cellStyle name="SAPBEXexcBad7 3" xfId="2049"/>
    <cellStyle name="SAPBEXexcBad7 30" xfId="2050"/>
    <cellStyle name="SAPBEXexcBad7 31" xfId="2051"/>
    <cellStyle name="SAPBEXexcBad7 32" xfId="2052"/>
    <cellStyle name="SAPBEXexcBad7 33" xfId="2053"/>
    <cellStyle name="SAPBEXexcBad7 34" xfId="2054"/>
    <cellStyle name="SAPBEXexcBad7 35" xfId="2055"/>
    <cellStyle name="SAPBEXexcBad7 36" xfId="2056"/>
    <cellStyle name="SAPBEXexcBad7 37" xfId="2057"/>
    <cellStyle name="SAPBEXexcBad7 38" xfId="2058"/>
    <cellStyle name="SAPBEXexcBad7 39" xfId="2059"/>
    <cellStyle name="SAPBEXexcBad7 4" xfId="2060"/>
    <cellStyle name="SAPBEXexcBad7 40" xfId="2061"/>
    <cellStyle name="SAPBEXexcBad7 41" xfId="2062"/>
    <cellStyle name="SAPBEXexcBad7 42" xfId="2063"/>
    <cellStyle name="SAPBEXexcBad7 43" xfId="2064"/>
    <cellStyle name="SAPBEXexcBad7 44" xfId="2065"/>
    <cellStyle name="SAPBEXexcBad7 45" xfId="2066"/>
    <cellStyle name="SAPBEXexcBad7 46" xfId="2067"/>
    <cellStyle name="SAPBEXexcBad7 47" xfId="2068"/>
    <cellStyle name="SAPBEXexcBad7 48" xfId="2069"/>
    <cellStyle name="SAPBEXexcBad7 49" xfId="2070"/>
    <cellStyle name="SAPBEXexcBad7 5" xfId="2071"/>
    <cellStyle name="SAPBEXexcBad7 50" xfId="2072"/>
    <cellStyle name="SAPBEXexcBad7 6" xfId="2073"/>
    <cellStyle name="SAPBEXexcBad7 7" xfId="2074"/>
    <cellStyle name="SAPBEXexcBad7 8" xfId="2075"/>
    <cellStyle name="SAPBEXexcBad7 9" xfId="2076"/>
    <cellStyle name="SAPBEXexcBad8" xfId="2077"/>
    <cellStyle name="SAPBEXexcBad8 10" xfId="2078"/>
    <cellStyle name="SAPBEXexcBad8 11" xfId="2079"/>
    <cellStyle name="SAPBEXexcBad8 12" xfId="2080"/>
    <cellStyle name="SAPBEXexcBad8 13" xfId="2081"/>
    <cellStyle name="SAPBEXexcBad8 14" xfId="2082"/>
    <cellStyle name="SAPBEXexcBad8 15" xfId="2083"/>
    <cellStyle name="SAPBEXexcBad8 16" xfId="2084"/>
    <cellStyle name="SAPBEXexcBad8 17" xfId="2085"/>
    <cellStyle name="SAPBEXexcBad8 18" xfId="2086"/>
    <cellStyle name="SAPBEXexcBad8 19" xfId="2087"/>
    <cellStyle name="SAPBEXexcBad8 2" xfId="2088"/>
    <cellStyle name="SAPBEXexcBad8 20" xfId="2089"/>
    <cellStyle name="SAPBEXexcBad8 21" xfId="2090"/>
    <cellStyle name="SAPBEXexcBad8 22" xfId="2091"/>
    <cellStyle name="SAPBEXexcBad8 23" xfId="2092"/>
    <cellStyle name="SAPBEXexcBad8 24" xfId="2093"/>
    <cellStyle name="SAPBEXexcBad8 25" xfId="2094"/>
    <cellStyle name="SAPBEXexcBad8 26" xfId="2095"/>
    <cellStyle name="SAPBEXexcBad8 27" xfId="2096"/>
    <cellStyle name="SAPBEXexcBad8 28" xfId="2097"/>
    <cellStyle name="SAPBEXexcBad8 29" xfId="2098"/>
    <cellStyle name="SAPBEXexcBad8 3" xfId="2099"/>
    <cellStyle name="SAPBEXexcBad8 30" xfId="2100"/>
    <cellStyle name="SAPBEXexcBad8 31" xfId="2101"/>
    <cellStyle name="SAPBEXexcBad8 32" xfId="2102"/>
    <cellStyle name="SAPBEXexcBad8 33" xfId="2103"/>
    <cellStyle name="SAPBEXexcBad8 34" xfId="2104"/>
    <cellStyle name="SAPBEXexcBad8 35" xfId="2105"/>
    <cellStyle name="SAPBEXexcBad8 36" xfId="2106"/>
    <cellStyle name="SAPBEXexcBad8 37" xfId="2107"/>
    <cellStyle name="SAPBEXexcBad8 38" xfId="2108"/>
    <cellStyle name="SAPBEXexcBad8 39" xfId="2109"/>
    <cellStyle name="SAPBEXexcBad8 4" xfId="2110"/>
    <cellStyle name="SAPBEXexcBad8 40" xfId="2111"/>
    <cellStyle name="SAPBEXexcBad8 41" xfId="2112"/>
    <cellStyle name="SAPBEXexcBad8 42" xfId="2113"/>
    <cellStyle name="SAPBEXexcBad8 43" xfId="2114"/>
    <cellStyle name="SAPBEXexcBad8 44" xfId="2115"/>
    <cellStyle name="SAPBEXexcBad8 45" xfId="2116"/>
    <cellStyle name="SAPBEXexcBad8 46" xfId="2117"/>
    <cellStyle name="SAPBEXexcBad8 47" xfId="2118"/>
    <cellStyle name="SAPBEXexcBad8 48" xfId="2119"/>
    <cellStyle name="SAPBEXexcBad8 49" xfId="2120"/>
    <cellStyle name="SAPBEXexcBad8 5" xfId="2121"/>
    <cellStyle name="SAPBEXexcBad8 50" xfId="2122"/>
    <cellStyle name="SAPBEXexcBad8 6" xfId="2123"/>
    <cellStyle name="SAPBEXexcBad8 7" xfId="2124"/>
    <cellStyle name="SAPBEXexcBad8 8" xfId="2125"/>
    <cellStyle name="SAPBEXexcBad8 9" xfId="2126"/>
    <cellStyle name="SAPBEXexcBad9" xfId="2127"/>
    <cellStyle name="SAPBEXexcBad9 10" xfId="2128"/>
    <cellStyle name="SAPBEXexcBad9 11" xfId="2129"/>
    <cellStyle name="SAPBEXexcBad9 12" xfId="2130"/>
    <cellStyle name="SAPBEXexcBad9 13" xfId="2131"/>
    <cellStyle name="SAPBEXexcBad9 14" xfId="2132"/>
    <cellStyle name="SAPBEXexcBad9 15" xfId="2133"/>
    <cellStyle name="SAPBEXexcBad9 16" xfId="2134"/>
    <cellStyle name="SAPBEXexcBad9 17" xfId="2135"/>
    <cellStyle name="SAPBEXexcBad9 18" xfId="2136"/>
    <cellStyle name="SAPBEXexcBad9 19" xfId="2137"/>
    <cellStyle name="SAPBEXexcBad9 2" xfId="2138"/>
    <cellStyle name="SAPBEXexcBad9 20" xfId="2139"/>
    <cellStyle name="SAPBEXexcBad9 21" xfId="2140"/>
    <cellStyle name="SAPBEXexcBad9 22" xfId="2141"/>
    <cellStyle name="SAPBEXexcBad9 23" xfId="2142"/>
    <cellStyle name="SAPBEXexcBad9 24" xfId="2143"/>
    <cellStyle name="SAPBEXexcBad9 25" xfId="2144"/>
    <cellStyle name="SAPBEXexcBad9 26" xfId="2145"/>
    <cellStyle name="SAPBEXexcBad9 27" xfId="2146"/>
    <cellStyle name="SAPBEXexcBad9 28" xfId="2147"/>
    <cellStyle name="SAPBEXexcBad9 29" xfId="2148"/>
    <cellStyle name="SAPBEXexcBad9 3" xfId="2149"/>
    <cellStyle name="SAPBEXexcBad9 30" xfId="2150"/>
    <cellStyle name="SAPBEXexcBad9 31" xfId="2151"/>
    <cellStyle name="SAPBEXexcBad9 32" xfId="2152"/>
    <cellStyle name="SAPBEXexcBad9 33" xfId="2153"/>
    <cellStyle name="SAPBEXexcBad9 34" xfId="2154"/>
    <cellStyle name="SAPBEXexcBad9 35" xfId="2155"/>
    <cellStyle name="SAPBEXexcBad9 36" xfId="2156"/>
    <cellStyle name="SAPBEXexcBad9 37" xfId="2157"/>
    <cellStyle name="SAPBEXexcBad9 38" xfId="2158"/>
    <cellStyle name="SAPBEXexcBad9 39" xfId="2159"/>
    <cellStyle name="SAPBEXexcBad9 4" xfId="2160"/>
    <cellStyle name="SAPBEXexcBad9 40" xfId="2161"/>
    <cellStyle name="SAPBEXexcBad9 41" xfId="2162"/>
    <cellStyle name="SAPBEXexcBad9 42" xfId="2163"/>
    <cellStyle name="SAPBEXexcBad9 43" xfId="2164"/>
    <cellStyle name="SAPBEXexcBad9 44" xfId="2165"/>
    <cellStyle name="SAPBEXexcBad9 45" xfId="2166"/>
    <cellStyle name="SAPBEXexcBad9 46" xfId="2167"/>
    <cellStyle name="SAPBEXexcBad9 47" xfId="2168"/>
    <cellStyle name="SAPBEXexcBad9 48" xfId="2169"/>
    <cellStyle name="SAPBEXexcBad9 49" xfId="2170"/>
    <cellStyle name="SAPBEXexcBad9 5" xfId="2171"/>
    <cellStyle name="SAPBEXexcBad9 50" xfId="2172"/>
    <cellStyle name="SAPBEXexcBad9 51" xfId="2173"/>
    <cellStyle name="SAPBEXexcBad9 52" xfId="2174"/>
    <cellStyle name="SAPBEXexcBad9 53" xfId="2175"/>
    <cellStyle name="SAPBEXexcBad9 54" xfId="2176"/>
    <cellStyle name="SAPBEXexcBad9 55" xfId="2177"/>
    <cellStyle name="SAPBEXexcBad9 56" xfId="2178"/>
    <cellStyle name="SAPBEXexcBad9 57" xfId="2179"/>
    <cellStyle name="SAPBEXexcBad9 58" xfId="2180"/>
    <cellStyle name="SAPBEXexcBad9 6" xfId="2181"/>
    <cellStyle name="SAPBEXexcBad9 7" xfId="2182"/>
    <cellStyle name="SAPBEXexcBad9 8" xfId="2183"/>
    <cellStyle name="SAPBEXexcBad9 9" xfId="2184"/>
    <cellStyle name="SAPBEXexcCritical4" xfId="2185"/>
    <cellStyle name="SAPBEXexcCritical4 10" xfId="2186"/>
    <cellStyle name="SAPBEXexcCritical4 11" xfId="2187"/>
    <cellStyle name="SAPBEXexcCritical4 12" xfId="2188"/>
    <cellStyle name="SAPBEXexcCritical4 13" xfId="2189"/>
    <cellStyle name="SAPBEXexcCritical4 14" xfId="2190"/>
    <cellStyle name="SAPBEXexcCritical4 15" xfId="2191"/>
    <cellStyle name="SAPBEXexcCritical4 16" xfId="2192"/>
    <cellStyle name="SAPBEXexcCritical4 17" xfId="2193"/>
    <cellStyle name="SAPBEXexcCritical4 18" xfId="2194"/>
    <cellStyle name="SAPBEXexcCritical4 19" xfId="2195"/>
    <cellStyle name="SAPBEXexcCritical4 2" xfId="2196"/>
    <cellStyle name="SAPBEXexcCritical4 20" xfId="2197"/>
    <cellStyle name="SAPBEXexcCritical4 21" xfId="2198"/>
    <cellStyle name="SAPBEXexcCritical4 22" xfId="2199"/>
    <cellStyle name="SAPBEXexcCritical4 23" xfId="2200"/>
    <cellStyle name="SAPBEXexcCritical4 24" xfId="2201"/>
    <cellStyle name="SAPBEXexcCritical4 25" xfId="2202"/>
    <cellStyle name="SAPBEXexcCritical4 26" xfId="2203"/>
    <cellStyle name="SAPBEXexcCritical4 27" xfId="2204"/>
    <cellStyle name="SAPBEXexcCritical4 28" xfId="2205"/>
    <cellStyle name="SAPBEXexcCritical4 29" xfId="2206"/>
    <cellStyle name="SAPBEXexcCritical4 3" xfId="2207"/>
    <cellStyle name="SAPBEXexcCritical4 30" xfId="2208"/>
    <cellStyle name="SAPBEXexcCritical4 31" xfId="2209"/>
    <cellStyle name="SAPBEXexcCritical4 32" xfId="2210"/>
    <cellStyle name="SAPBEXexcCritical4 33" xfId="2211"/>
    <cellStyle name="SAPBEXexcCritical4 34" xfId="2212"/>
    <cellStyle name="SAPBEXexcCritical4 35" xfId="2213"/>
    <cellStyle name="SAPBEXexcCritical4 36" xfId="2214"/>
    <cellStyle name="SAPBEXexcCritical4 37" xfId="2215"/>
    <cellStyle name="SAPBEXexcCritical4 38" xfId="2216"/>
    <cellStyle name="SAPBEXexcCritical4 39" xfId="2217"/>
    <cellStyle name="SAPBEXexcCritical4 4" xfId="2218"/>
    <cellStyle name="SAPBEXexcCritical4 40" xfId="2219"/>
    <cellStyle name="SAPBEXexcCritical4 41" xfId="2220"/>
    <cellStyle name="SAPBEXexcCritical4 42" xfId="2221"/>
    <cellStyle name="SAPBEXexcCritical4 43" xfId="2222"/>
    <cellStyle name="SAPBEXexcCritical4 44" xfId="2223"/>
    <cellStyle name="SAPBEXexcCritical4 45" xfId="2224"/>
    <cellStyle name="SAPBEXexcCritical4 46" xfId="2225"/>
    <cellStyle name="SAPBEXexcCritical4 47" xfId="2226"/>
    <cellStyle name="SAPBEXexcCritical4 48" xfId="2227"/>
    <cellStyle name="SAPBEXexcCritical4 49" xfId="2228"/>
    <cellStyle name="SAPBEXexcCritical4 5" xfId="2229"/>
    <cellStyle name="SAPBEXexcCritical4 50" xfId="2230"/>
    <cellStyle name="SAPBEXexcCritical4 6" xfId="2231"/>
    <cellStyle name="SAPBEXexcCritical4 7" xfId="2232"/>
    <cellStyle name="SAPBEXexcCritical4 8" xfId="2233"/>
    <cellStyle name="SAPBEXexcCritical4 9" xfId="2234"/>
    <cellStyle name="SAPBEXexcCritical5" xfId="2235"/>
    <cellStyle name="SAPBEXexcCritical5 10" xfId="2236"/>
    <cellStyle name="SAPBEXexcCritical5 11" xfId="2237"/>
    <cellStyle name="SAPBEXexcCritical5 12" xfId="2238"/>
    <cellStyle name="SAPBEXexcCritical5 13" xfId="2239"/>
    <cellStyle name="SAPBEXexcCritical5 14" xfId="2240"/>
    <cellStyle name="SAPBEXexcCritical5 15" xfId="2241"/>
    <cellStyle name="SAPBEXexcCritical5 16" xfId="2242"/>
    <cellStyle name="SAPBEXexcCritical5 17" xfId="2243"/>
    <cellStyle name="SAPBEXexcCritical5 18" xfId="2244"/>
    <cellStyle name="SAPBEXexcCritical5 19" xfId="2245"/>
    <cellStyle name="SAPBEXexcCritical5 2" xfId="2246"/>
    <cellStyle name="SAPBEXexcCritical5 20" xfId="2247"/>
    <cellStyle name="SAPBEXexcCritical5 21" xfId="2248"/>
    <cellStyle name="SAPBEXexcCritical5 22" xfId="2249"/>
    <cellStyle name="SAPBEXexcCritical5 23" xfId="2250"/>
    <cellStyle name="SAPBEXexcCritical5 24" xfId="2251"/>
    <cellStyle name="SAPBEXexcCritical5 25" xfId="2252"/>
    <cellStyle name="SAPBEXexcCritical5 26" xfId="2253"/>
    <cellStyle name="SAPBEXexcCritical5 27" xfId="2254"/>
    <cellStyle name="SAPBEXexcCritical5 28" xfId="2255"/>
    <cellStyle name="SAPBEXexcCritical5 29" xfId="2256"/>
    <cellStyle name="SAPBEXexcCritical5 3" xfId="2257"/>
    <cellStyle name="SAPBEXexcCritical5 30" xfId="2258"/>
    <cellStyle name="SAPBEXexcCritical5 31" xfId="2259"/>
    <cellStyle name="SAPBEXexcCritical5 32" xfId="2260"/>
    <cellStyle name="SAPBEXexcCritical5 33" xfId="2261"/>
    <cellStyle name="SAPBEXexcCritical5 34" xfId="2262"/>
    <cellStyle name="SAPBEXexcCritical5 35" xfId="2263"/>
    <cellStyle name="SAPBEXexcCritical5 36" xfId="2264"/>
    <cellStyle name="SAPBEXexcCritical5 37" xfId="2265"/>
    <cellStyle name="SAPBEXexcCritical5 38" xfId="2266"/>
    <cellStyle name="SAPBEXexcCritical5 39" xfId="2267"/>
    <cellStyle name="SAPBEXexcCritical5 4" xfId="2268"/>
    <cellStyle name="SAPBEXexcCritical5 40" xfId="2269"/>
    <cellStyle name="SAPBEXexcCritical5 41" xfId="2270"/>
    <cellStyle name="SAPBEXexcCritical5 42" xfId="2271"/>
    <cellStyle name="SAPBEXexcCritical5 43" xfId="2272"/>
    <cellStyle name="SAPBEXexcCritical5 44" xfId="2273"/>
    <cellStyle name="SAPBEXexcCritical5 45" xfId="2274"/>
    <cellStyle name="SAPBEXexcCritical5 46" xfId="2275"/>
    <cellStyle name="SAPBEXexcCritical5 47" xfId="2276"/>
    <cellStyle name="SAPBEXexcCritical5 48" xfId="2277"/>
    <cellStyle name="SAPBEXexcCritical5 49" xfId="2278"/>
    <cellStyle name="SAPBEXexcCritical5 5" xfId="2279"/>
    <cellStyle name="SAPBEXexcCritical5 50" xfId="2280"/>
    <cellStyle name="SAPBEXexcCritical5 6" xfId="2281"/>
    <cellStyle name="SAPBEXexcCritical5 7" xfId="2282"/>
    <cellStyle name="SAPBEXexcCritical5 8" xfId="2283"/>
    <cellStyle name="SAPBEXexcCritical5 9" xfId="2284"/>
    <cellStyle name="SAPBEXexcCritical6" xfId="2285"/>
    <cellStyle name="SAPBEXexcCritical6 10" xfId="2286"/>
    <cellStyle name="SAPBEXexcCritical6 11" xfId="2287"/>
    <cellStyle name="SAPBEXexcCritical6 12" xfId="2288"/>
    <cellStyle name="SAPBEXexcCritical6 13" xfId="2289"/>
    <cellStyle name="SAPBEXexcCritical6 14" xfId="2290"/>
    <cellStyle name="SAPBEXexcCritical6 15" xfId="2291"/>
    <cellStyle name="SAPBEXexcCritical6 16" xfId="2292"/>
    <cellStyle name="SAPBEXexcCritical6 17" xfId="2293"/>
    <cellStyle name="SAPBEXexcCritical6 18" xfId="2294"/>
    <cellStyle name="SAPBEXexcCritical6 19" xfId="2295"/>
    <cellStyle name="SAPBEXexcCritical6 2" xfId="2296"/>
    <cellStyle name="SAPBEXexcCritical6 20" xfId="2297"/>
    <cellStyle name="SAPBEXexcCritical6 21" xfId="2298"/>
    <cellStyle name="SAPBEXexcCritical6 22" xfId="2299"/>
    <cellStyle name="SAPBEXexcCritical6 23" xfId="2300"/>
    <cellStyle name="SAPBEXexcCritical6 24" xfId="2301"/>
    <cellStyle name="SAPBEXexcCritical6 25" xfId="2302"/>
    <cellStyle name="SAPBEXexcCritical6 26" xfId="2303"/>
    <cellStyle name="SAPBEXexcCritical6 27" xfId="2304"/>
    <cellStyle name="SAPBEXexcCritical6 28" xfId="2305"/>
    <cellStyle name="SAPBEXexcCritical6 29" xfId="2306"/>
    <cellStyle name="SAPBEXexcCritical6 3" xfId="2307"/>
    <cellStyle name="SAPBEXexcCritical6 30" xfId="2308"/>
    <cellStyle name="SAPBEXexcCritical6 31" xfId="2309"/>
    <cellStyle name="SAPBEXexcCritical6 32" xfId="2310"/>
    <cellStyle name="SAPBEXexcCritical6 33" xfId="2311"/>
    <cellStyle name="SAPBEXexcCritical6 34" xfId="2312"/>
    <cellStyle name="SAPBEXexcCritical6 35" xfId="2313"/>
    <cellStyle name="SAPBEXexcCritical6 36" xfId="2314"/>
    <cellStyle name="SAPBEXexcCritical6 37" xfId="2315"/>
    <cellStyle name="SAPBEXexcCritical6 38" xfId="2316"/>
    <cellStyle name="SAPBEXexcCritical6 39" xfId="2317"/>
    <cellStyle name="SAPBEXexcCritical6 4" xfId="2318"/>
    <cellStyle name="SAPBEXexcCritical6 40" xfId="2319"/>
    <cellStyle name="SAPBEXexcCritical6 41" xfId="2320"/>
    <cellStyle name="SAPBEXexcCritical6 42" xfId="2321"/>
    <cellStyle name="SAPBEXexcCritical6 43" xfId="2322"/>
    <cellStyle name="SAPBEXexcCritical6 44" xfId="2323"/>
    <cellStyle name="SAPBEXexcCritical6 45" xfId="2324"/>
    <cellStyle name="SAPBEXexcCritical6 46" xfId="2325"/>
    <cellStyle name="SAPBEXexcCritical6 47" xfId="2326"/>
    <cellStyle name="SAPBEXexcCritical6 48" xfId="2327"/>
    <cellStyle name="SAPBEXexcCritical6 49" xfId="2328"/>
    <cellStyle name="SAPBEXexcCritical6 5" xfId="2329"/>
    <cellStyle name="SAPBEXexcCritical6 50" xfId="2330"/>
    <cellStyle name="SAPBEXexcCritical6 6" xfId="2331"/>
    <cellStyle name="SAPBEXexcCritical6 7" xfId="2332"/>
    <cellStyle name="SAPBEXexcCritical6 8" xfId="2333"/>
    <cellStyle name="SAPBEXexcCritical6 9" xfId="2334"/>
    <cellStyle name="SAPBEXexcGood1" xfId="2335"/>
    <cellStyle name="SAPBEXexcGood1 10" xfId="2336"/>
    <cellStyle name="SAPBEXexcGood1 11" xfId="2337"/>
    <cellStyle name="SAPBEXexcGood1 12" xfId="2338"/>
    <cellStyle name="SAPBEXexcGood1 13" xfId="2339"/>
    <cellStyle name="SAPBEXexcGood1 14" xfId="2340"/>
    <cellStyle name="SAPBEXexcGood1 15" xfId="2341"/>
    <cellStyle name="SAPBEXexcGood1 16" xfId="2342"/>
    <cellStyle name="SAPBEXexcGood1 17" xfId="2343"/>
    <cellStyle name="SAPBEXexcGood1 18" xfId="2344"/>
    <cellStyle name="SAPBEXexcGood1 19" xfId="2345"/>
    <cellStyle name="SAPBEXexcGood1 2" xfId="2346"/>
    <cellStyle name="SAPBEXexcGood1 20" xfId="2347"/>
    <cellStyle name="SAPBEXexcGood1 21" xfId="2348"/>
    <cellStyle name="SAPBEXexcGood1 22" xfId="2349"/>
    <cellStyle name="SAPBEXexcGood1 23" xfId="2350"/>
    <cellStyle name="SAPBEXexcGood1 24" xfId="2351"/>
    <cellStyle name="SAPBEXexcGood1 25" xfId="2352"/>
    <cellStyle name="SAPBEXexcGood1 26" xfId="2353"/>
    <cellStyle name="SAPBEXexcGood1 27" xfId="2354"/>
    <cellStyle name="SAPBEXexcGood1 28" xfId="2355"/>
    <cellStyle name="SAPBEXexcGood1 29" xfId="2356"/>
    <cellStyle name="SAPBEXexcGood1 3" xfId="2357"/>
    <cellStyle name="SAPBEXexcGood1 30" xfId="2358"/>
    <cellStyle name="SAPBEXexcGood1 31" xfId="2359"/>
    <cellStyle name="SAPBEXexcGood1 32" xfId="2360"/>
    <cellStyle name="SAPBEXexcGood1 33" xfId="2361"/>
    <cellStyle name="SAPBEXexcGood1 34" xfId="2362"/>
    <cellStyle name="SAPBEXexcGood1 35" xfId="2363"/>
    <cellStyle name="SAPBEXexcGood1 36" xfId="2364"/>
    <cellStyle name="SAPBEXexcGood1 37" xfId="2365"/>
    <cellStyle name="SAPBEXexcGood1 38" xfId="2366"/>
    <cellStyle name="SAPBEXexcGood1 39" xfId="2367"/>
    <cellStyle name="SAPBEXexcGood1 4" xfId="2368"/>
    <cellStyle name="SAPBEXexcGood1 40" xfId="2369"/>
    <cellStyle name="SAPBEXexcGood1 41" xfId="2370"/>
    <cellStyle name="SAPBEXexcGood1 42" xfId="2371"/>
    <cellStyle name="SAPBEXexcGood1 43" xfId="2372"/>
    <cellStyle name="SAPBEXexcGood1 44" xfId="2373"/>
    <cellStyle name="SAPBEXexcGood1 45" xfId="2374"/>
    <cellStyle name="SAPBEXexcGood1 46" xfId="2375"/>
    <cellStyle name="SAPBEXexcGood1 47" xfId="2376"/>
    <cellStyle name="SAPBEXexcGood1 48" xfId="2377"/>
    <cellStyle name="SAPBEXexcGood1 49" xfId="2378"/>
    <cellStyle name="SAPBEXexcGood1 5" xfId="2379"/>
    <cellStyle name="SAPBEXexcGood1 50" xfId="2380"/>
    <cellStyle name="SAPBEXexcGood1 6" xfId="2381"/>
    <cellStyle name="SAPBEXexcGood1 7" xfId="2382"/>
    <cellStyle name="SAPBEXexcGood1 8" xfId="2383"/>
    <cellStyle name="SAPBEXexcGood1 9" xfId="2384"/>
    <cellStyle name="SAPBEXexcGood2" xfId="2385"/>
    <cellStyle name="SAPBEXexcGood2 10" xfId="2386"/>
    <cellStyle name="SAPBEXexcGood2 11" xfId="2387"/>
    <cellStyle name="SAPBEXexcGood2 12" xfId="2388"/>
    <cellStyle name="SAPBEXexcGood2 13" xfId="2389"/>
    <cellStyle name="SAPBEXexcGood2 14" xfId="2390"/>
    <cellStyle name="SAPBEXexcGood2 15" xfId="2391"/>
    <cellStyle name="SAPBEXexcGood2 16" xfId="2392"/>
    <cellStyle name="SAPBEXexcGood2 17" xfId="2393"/>
    <cellStyle name="SAPBEXexcGood2 18" xfId="2394"/>
    <cellStyle name="SAPBEXexcGood2 19" xfId="2395"/>
    <cellStyle name="SAPBEXexcGood2 2" xfId="2396"/>
    <cellStyle name="SAPBEXexcGood2 20" xfId="2397"/>
    <cellStyle name="SAPBEXexcGood2 21" xfId="2398"/>
    <cellStyle name="SAPBEXexcGood2 22" xfId="2399"/>
    <cellStyle name="SAPBEXexcGood2 23" xfId="2400"/>
    <cellStyle name="SAPBEXexcGood2 24" xfId="2401"/>
    <cellStyle name="SAPBEXexcGood2 25" xfId="2402"/>
    <cellStyle name="SAPBEXexcGood2 26" xfId="2403"/>
    <cellStyle name="SAPBEXexcGood2 27" xfId="2404"/>
    <cellStyle name="SAPBEXexcGood2 28" xfId="2405"/>
    <cellStyle name="SAPBEXexcGood2 29" xfId="2406"/>
    <cellStyle name="SAPBEXexcGood2 3" xfId="2407"/>
    <cellStyle name="SAPBEXexcGood2 30" xfId="2408"/>
    <cellStyle name="SAPBEXexcGood2 31" xfId="2409"/>
    <cellStyle name="SAPBEXexcGood2 32" xfId="2410"/>
    <cellStyle name="SAPBEXexcGood2 33" xfId="2411"/>
    <cellStyle name="SAPBEXexcGood2 34" xfId="2412"/>
    <cellStyle name="SAPBEXexcGood2 35" xfId="2413"/>
    <cellStyle name="SAPBEXexcGood2 36" xfId="2414"/>
    <cellStyle name="SAPBEXexcGood2 37" xfId="2415"/>
    <cellStyle name="SAPBEXexcGood2 38" xfId="2416"/>
    <cellStyle name="SAPBEXexcGood2 39" xfId="2417"/>
    <cellStyle name="SAPBEXexcGood2 4" xfId="2418"/>
    <cellStyle name="SAPBEXexcGood2 40" xfId="2419"/>
    <cellStyle name="SAPBEXexcGood2 41" xfId="2420"/>
    <cellStyle name="SAPBEXexcGood2 42" xfId="2421"/>
    <cellStyle name="SAPBEXexcGood2 43" xfId="2422"/>
    <cellStyle name="SAPBEXexcGood2 44" xfId="2423"/>
    <cellStyle name="SAPBEXexcGood2 45" xfId="2424"/>
    <cellStyle name="SAPBEXexcGood2 46" xfId="2425"/>
    <cellStyle name="SAPBEXexcGood2 47" xfId="2426"/>
    <cellStyle name="SAPBEXexcGood2 48" xfId="2427"/>
    <cellStyle name="SAPBEXexcGood2 49" xfId="2428"/>
    <cellStyle name="SAPBEXexcGood2 5" xfId="2429"/>
    <cellStyle name="SAPBEXexcGood2 50" xfId="2430"/>
    <cellStyle name="SAPBEXexcGood2 6" xfId="2431"/>
    <cellStyle name="SAPBEXexcGood2 7" xfId="2432"/>
    <cellStyle name="SAPBEXexcGood2 8" xfId="2433"/>
    <cellStyle name="SAPBEXexcGood2 9" xfId="2434"/>
    <cellStyle name="SAPBEXexcGood3" xfId="2435"/>
    <cellStyle name="SAPBEXexcGood3 10" xfId="2436"/>
    <cellStyle name="SAPBEXexcGood3 11" xfId="2437"/>
    <cellStyle name="SAPBEXexcGood3 12" xfId="2438"/>
    <cellStyle name="SAPBEXexcGood3 13" xfId="2439"/>
    <cellStyle name="SAPBEXexcGood3 14" xfId="2440"/>
    <cellStyle name="SAPBEXexcGood3 15" xfId="2441"/>
    <cellStyle name="SAPBEXexcGood3 16" xfId="2442"/>
    <cellStyle name="SAPBEXexcGood3 17" xfId="2443"/>
    <cellStyle name="SAPBEXexcGood3 18" xfId="2444"/>
    <cellStyle name="SAPBEXexcGood3 19" xfId="2445"/>
    <cellStyle name="SAPBEXexcGood3 2" xfId="2446"/>
    <cellStyle name="SAPBEXexcGood3 20" xfId="2447"/>
    <cellStyle name="SAPBEXexcGood3 21" xfId="2448"/>
    <cellStyle name="SAPBEXexcGood3 22" xfId="2449"/>
    <cellStyle name="SAPBEXexcGood3 23" xfId="2450"/>
    <cellStyle name="SAPBEXexcGood3 24" xfId="2451"/>
    <cellStyle name="SAPBEXexcGood3 25" xfId="2452"/>
    <cellStyle name="SAPBEXexcGood3 26" xfId="2453"/>
    <cellStyle name="SAPBEXexcGood3 27" xfId="2454"/>
    <cellStyle name="SAPBEXexcGood3 28" xfId="2455"/>
    <cellStyle name="SAPBEXexcGood3 29" xfId="2456"/>
    <cellStyle name="SAPBEXexcGood3 3" xfId="2457"/>
    <cellStyle name="SAPBEXexcGood3 30" xfId="2458"/>
    <cellStyle name="SAPBEXexcGood3 31" xfId="2459"/>
    <cellStyle name="SAPBEXexcGood3 32" xfId="2460"/>
    <cellStyle name="SAPBEXexcGood3 33" xfId="2461"/>
    <cellStyle name="SAPBEXexcGood3 34" xfId="2462"/>
    <cellStyle name="SAPBEXexcGood3 35" xfId="2463"/>
    <cellStyle name="SAPBEXexcGood3 36" xfId="2464"/>
    <cellStyle name="SAPBEXexcGood3 37" xfId="2465"/>
    <cellStyle name="SAPBEXexcGood3 38" xfId="2466"/>
    <cellStyle name="SAPBEXexcGood3 39" xfId="2467"/>
    <cellStyle name="SAPBEXexcGood3 4" xfId="2468"/>
    <cellStyle name="SAPBEXexcGood3 40" xfId="2469"/>
    <cellStyle name="SAPBEXexcGood3 41" xfId="2470"/>
    <cellStyle name="SAPBEXexcGood3 42" xfId="2471"/>
    <cellStyle name="SAPBEXexcGood3 43" xfId="2472"/>
    <cellStyle name="SAPBEXexcGood3 44" xfId="2473"/>
    <cellStyle name="SAPBEXexcGood3 45" xfId="2474"/>
    <cellStyle name="SAPBEXexcGood3 46" xfId="2475"/>
    <cellStyle name="SAPBEXexcGood3 47" xfId="2476"/>
    <cellStyle name="SAPBEXexcGood3 48" xfId="2477"/>
    <cellStyle name="SAPBEXexcGood3 49" xfId="2478"/>
    <cellStyle name="SAPBEXexcGood3 5" xfId="2479"/>
    <cellStyle name="SAPBEXexcGood3 50" xfId="2480"/>
    <cellStyle name="SAPBEXexcGood3 6" xfId="2481"/>
    <cellStyle name="SAPBEXexcGood3 7" xfId="2482"/>
    <cellStyle name="SAPBEXexcGood3 8" xfId="2483"/>
    <cellStyle name="SAPBEXexcGood3 9" xfId="2484"/>
    <cellStyle name="SAPBEXfilterDrill" xfId="2485"/>
    <cellStyle name="SAPBEXfilterDrill 10" xfId="2486"/>
    <cellStyle name="SAPBEXfilterDrill 11" xfId="2487"/>
    <cellStyle name="SAPBEXfilterDrill 12" xfId="2488"/>
    <cellStyle name="SAPBEXfilterDrill 13" xfId="2489"/>
    <cellStyle name="SAPBEXfilterDrill 14" xfId="2490"/>
    <cellStyle name="SAPBEXfilterDrill 15" xfId="2491"/>
    <cellStyle name="SAPBEXfilterDrill 16" xfId="2492"/>
    <cellStyle name="SAPBEXfilterDrill 17" xfId="2493"/>
    <cellStyle name="SAPBEXfilterDrill 18" xfId="2494"/>
    <cellStyle name="SAPBEXfilterDrill 19" xfId="2495"/>
    <cellStyle name="SAPBEXfilterDrill 2" xfId="2496"/>
    <cellStyle name="SAPBEXfilterDrill 20" xfId="2497"/>
    <cellStyle name="SAPBEXfilterDrill 21" xfId="2498"/>
    <cellStyle name="SAPBEXfilterDrill 22" xfId="2499"/>
    <cellStyle name="SAPBEXfilterDrill 23" xfId="2500"/>
    <cellStyle name="SAPBEXfilterDrill 24" xfId="2501"/>
    <cellStyle name="SAPBEXfilterDrill 25" xfId="2502"/>
    <cellStyle name="SAPBEXfilterDrill 26" xfId="2503"/>
    <cellStyle name="SAPBEXfilterDrill 27" xfId="2504"/>
    <cellStyle name="SAPBEXfilterDrill 28" xfId="2505"/>
    <cellStyle name="SAPBEXfilterDrill 29" xfId="2506"/>
    <cellStyle name="SAPBEXfilterDrill 3" xfId="2507"/>
    <cellStyle name="SAPBEXfilterDrill 30" xfId="2508"/>
    <cellStyle name="SAPBEXfilterDrill 31" xfId="2509"/>
    <cellStyle name="SAPBEXfilterDrill 32" xfId="2510"/>
    <cellStyle name="SAPBEXfilterDrill 33" xfId="2511"/>
    <cellStyle name="SAPBEXfilterDrill 34" xfId="2512"/>
    <cellStyle name="SAPBEXfilterDrill 35" xfId="2513"/>
    <cellStyle name="SAPBEXfilterDrill 36" xfId="2514"/>
    <cellStyle name="SAPBEXfilterDrill 37" xfId="2515"/>
    <cellStyle name="SAPBEXfilterDrill 38" xfId="2516"/>
    <cellStyle name="SAPBEXfilterDrill 39" xfId="2517"/>
    <cellStyle name="SAPBEXfilterDrill 4" xfId="2518"/>
    <cellStyle name="SAPBEXfilterDrill 40" xfId="2519"/>
    <cellStyle name="SAPBEXfilterDrill 41" xfId="2520"/>
    <cellStyle name="SAPBEXfilterDrill 42" xfId="2521"/>
    <cellStyle name="SAPBEXfilterDrill 43" xfId="2522"/>
    <cellStyle name="SAPBEXfilterDrill 44" xfId="2523"/>
    <cellStyle name="SAPBEXfilterDrill 45" xfId="2524"/>
    <cellStyle name="SAPBEXfilterDrill 46" xfId="2525"/>
    <cellStyle name="SAPBEXfilterDrill 47" xfId="2526"/>
    <cellStyle name="SAPBEXfilterDrill 48" xfId="2527"/>
    <cellStyle name="SAPBEXfilterDrill 49" xfId="2528"/>
    <cellStyle name="SAPBEXfilterDrill 5" xfId="2529"/>
    <cellStyle name="SAPBEXfilterDrill 50" xfId="2530"/>
    <cellStyle name="SAPBEXfilterDrill 51" xfId="2531"/>
    <cellStyle name="SAPBEXfilterDrill 52" xfId="2532"/>
    <cellStyle name="SAPBEXfilterDrill 53" xfId="2533"/>
    <cellStyle name="SAPBEXfilterDrill 54" xfId="2534"/>
    <cellStyle name="SAPBEXfilterDrill 55" xfId="2535"/>
    <cellStyle name="SAPBEXfilterDrill 56" xfId="2536"/>
    <cellStyle name="SAPBEXfilterDrill 57" xfId="2537"/>
    <cellStyle name="SAPBEXfilterDrill 58" xfId="2538"/>
    <cellStyle name="SAPBEXfilterDrill 6" xfId="2539"/>
    <cellStyle name="SAPBEXfilterDrill 7" xfId="2540"/>
    <cellStyle name="SAPBEXfilterDrill 8" xfId="2541"/>
    <cellStyle name="SAPBEXfilterDrill 9" xfId="2542"/>
    <cellStyle name="SAPBEXfilterItem" xfId="2543"/>
    <cellStyle name="SAPBEXfilterItem 10" xfId="2544"/>
    <cellStyle name="SAPBEXfilterItem 11" xfId="2545"/>
    <cellStyle name="SAPBEXfilterItem 12" xfId="2546"/>
    <cellStyle name="SAPBEXfilterItem 13" xfId="2547"/>
    <cellStyle name="SAPBEXfilterItem 14" xfId="2548"/>
    <cellStyle name="SAPBEXfilterItem 15" xfId="2549"/>
    <cellStyle name="SAPBEXfilterItem 16" xfId="2550"/>
    <cellStyle name="SAPBEXfilterItem 17" xfId="2551"/>
    <cellStyle name="SAPBEXfilterItem 18" xfId="2552"/>
    <cellStyle name="SAPBEXfilterItem 19" xfId="2553"/>
    <cellStyle name="SAPBEXfilterItem 2" xfId="2554"/>
    <cellStyle name="SAPBEXfilterItem 20" xfId="2555"/>
    <cellStyle name="SAPBEXfilterItem 21" xfId="2556"/>
    <cellStyle name="SAPBEXfilterItem 22" xfId="2557"/>
    <cellStyle name="SAPBEXfilterItem 23" xfId="2558"/>
    <cellStyle name="SAPBEXfilterItem 24" xfId="2559"/>
    <cellStyle name="SAPBEXfilterItem 25" xfId="2560"/>
    <cellStyle name="SAPBEXfilterItem 26" xfId="2561"/>
    <cellStyle name="SAPBEXfilterItem 27" xfId="2562"/>
    <cellStyle name="SAPBEXfilterItem 28" xfId="2563"/>
    <cellStyle name="SAPBEXfilterItem 29" xfId="2564"/>
    <cellStyle name="SAPBEXfilterItem 3" xfId="2565"/>
    <cellStyle name="SAPBEXfilterItem 30" xfId="2566"/>
    <cellStyle name="SAPBEXfilterItem 31" xfId="2567"/>
    <cellStyle name="SAPBEXfilterItem 32" xfId="2568"/>
    <cellStyle name="SAPBEXfilterItem 33" xfId="2569"/>
    <cellStyle name="SAPBEXfilterItem 34" xfId="2570"/>
    <cellStyle name="SAPBEXfilterItem 35" xfId="2571"/>
    <cellStyle name="SAPBEXfilterItem 36" xfId="2572"/>
    <cellStyle name="SAPBEXfilterItem 37" xfId="2573"/>
    <cellStyle name="SAPBEXfilterItem 38" xfId="2574"/>
    <cellStyle name="SAPBEXfilterItem 39" xfId="2575"/>
    <cellStyle name="SAPBEXfilterItem 4" xfId="2576"/>
    <cellStyle name="SAPBEXfilterItem 40" xfId="2577"/>
    <cellStyle name="SAPBEXfilterItem 41" xfId="2578"/>
    <cellStyle name="SAPBEXfilterItem 42" xfId="2579"/>
    <cellStyle name="SAPBEXfilterItem 43" xfId="2580"/>
    <cellStyle name="SAPBEXfilterItem 44" xfId="2581"/>
    <cellStyle name="SAPBEXfilterItem 45" xfId="2582"/>
    <cellStyle name="SAPBEXfilterItem 46" xfId="2583"/>
    <cellStyle name="SAPBEXfilterItem 47" xfId="2584"/>
    <cellStyle name="SAPBEXfilterItem 48" xfId="2585"/>
    <cellStyle name="SAPBEXfilterItem 49" xfId="2586"/>
    <cellStyle name="SAPBEXfilterItem 5" xfId="2587"/>
    <cellStyle name="SAPBEXfilterItem 50" xfId="2588"/>
    <cellStyle name="SAPBEXfilterItem 51" xfId="2589"/>
    <cellStyle name="SAPBEXfilterItem 52" xfId="2590"/>
    <cellStyle name="SAPBEXfilterItem 53" xfId="2591"/>
    <cellStyle name="SAPBEXfilterItem 54" xfId="2592"/>
    <cellStyle name="SAPBEXfilterItem 55" xfId="2593"/>
    <cellStyle name="SAPBEXfilterItem 56" xfId="2594"/>
    <cellStyle name="SAPBEXfilterItem 57" xfId="2595"/>
    <cellStyle name="SAPBEXfilterItem 58" xfId="2596"/>
    <cellStyle name="SAPBEXfilterItem 6" xfId="2597"/>
    <cellStyle name="SAPBEXfilterItem 7" xfId="2598"/>
    <cellStyle name="SAPBEXfilterItem 8" xfId="2599"/>
    <cellStyle name="SAPBEXfilterItem 9" xfId="2600"/>
    <cellStyle name="SAPBEXfilterText" xfId="2601"/>
    <cellStyle name="SAPBEXfilterText 10" xfId="2602"/>
    <cellStyle name="SAPBEXfilterText 11" xfId="2603"/>
    <cellStyle name="SAPBEXfilterText 12" xfId="2604"/>
    <cellStyle name="SAPBEXfilterText 13" xfId="2605"/>
    <cellStyle name="SAPBEXfilterText 14" xfId="2606"/>
    <cellStyle name="SAPBEXfilterText 15" xfId="2607"/>
    <cellStyle name="SAPBEXfilterText 16" xfId="2608"/>
    <cellStyle name="SAPBEXfilterText 17" xfId="2609"/>
    <cellStyle name="SAPBEXfilterText 18" xfId="2610"/>
    <cellStyle name="SAPBEXfilterText 19" xfId="2611"/>
    <cellStyle name="SAPBEXfilterText 2" xfId="2612"/>
    <cellStyle name="SAPBEXfilterText 20" xfId="2613"/>
    <cellStyle name="SAPBEXfilterText 21" xfId="2614"/>
    <cellStyle name="SAPBEXfilterText 22" xfId="2615"/>
    <cellStyle name="SAPBEXfilterText 23" xfId="2616"/>
    <cellStyle name="SAPBEXfilterText 24" xfId="2617"/>
    <cellStyle name="SAPBEXfilterText 25" xfId="2618"/>
    <cellStyle name="SAPBEXfilterText 26" xfId="2619"/>
    <cellStyle name="SAPBEXfilterText 27" xfId="2620"/>
    <cellStyle name="SAPBEXfilterText 28" xfId="2621"/>
    <cellStyle name="SAPBEXfilterText 29" xfId="2622"/>
    <cellStyle name="SAPBEXfilterText 3" xfId="2623"/>
    <cellStyle name="SAPBEXfilterText 30" xfId="2624"/>
    <cellStyle name="SAPBEXfilterText 31" xfId="2625"/>
    <cellStyle name="SAPBEXfilterText 32" xfId="2626"/>
    <cellStyle name="SAPBEXfilterText 33" xfId="2627"/>
    <cellStyle name="SAPBEXfilterText 34" xfId="2628"/>
    <cellStyle name="SAPBEXfilterText 35" xfId="2629"/>
    <cellStyle name="SAPBEXfilterText 36" xfId="2630"/>
    <cellStyle name="SAPBEXfilterText 37" xfId="2631"/>
    <cellStyle name="SAPBEXfilterText 38" xfId="2632"/>
    <cellStyle name="SAPBEXfilterText 39" xfId="2633"/>
    <cellStyle name="SAPBEXfilterText 4" xfId="2634"/>
    <cellStyle name="SAPBEXfilterText 40" xfId="2635"/>
    <cellStyle name="SAPBEXfilterText 41" xfId="2636"/>
    <cellStyle name="SAPBEXfilterText 42" xfId="2637"/>
    <cellStyle name="SAPBEXfilterText 43" xfId="2638"/>
    <cellStyle name="SAPBEXfilterText 44" xfId="2639"/>
    <cellStyle name="SAPBEXfilterText 45" xfId="2640"/>
    <cellStyle name="SAPBEXfilterText 46" xfId="2641"/>
    <cellStyle name="SAPBEXfilterText 47" xfId="2642"/>
    <cellStyle name="SAPBEXfilterText 48" xfId="2643"/>
    <cellStyle name="SAPBEXfilterText 49" xfId="2644"/>
    <cellStyle name="SAPBEXfilterText 5" xfId="2645"/>
    <cellStyle name="SAPBEXfilterText 50" xfId="2646"/>
    <cellStyle name="SAPBEXfilterText 51" xfId="2647"/>
    <cellStyle name="SAPBEXfilterText 52" xfId="2648"/>
    <cellStyle name="SAPBEXfilterText 53" xfId="2649"/>
    <cellStyle name="SAPBEXfilterText 54" xfId="2650"/>
    <cellStyle name="SAPBEXfilterText 55" xfId="2651"/>
    <cellStyle name="SAPBEXfilterText 56" xfId="2652"/>
    <cellStyle name="SAPBEXfilterText 57" xfId="2653"/>
    <cellStyle name="SAPBEXfilterText 58" xfId="2654"/>
    <cellStyle name="SAPBEXfilterText 6" xfId="2655"/>
    <cellStyle name="SAPBEXfilterText 7" xfId="2656"/>
    <cellStyle name="SAPBEXfilterText 8" xfId="2657"/>
    <cellStyle name="SAPBEXfilterText 9" xfId="2658"/>
    <cellStyle name="SAPBEXformats" xfId="2659"/>
    <cellStyle name="SAPBEXformats 10" xfId="2660"/>
    <cellStyle name="SAPBEXformats 11" xfId="2661"/>
    <cellStyle name="SAPBEXformats 12" xfId="2662"/>
    <cellStyle name="SAPBEXformats 13" xfId="2663"/>
    <cellStyle name="SAPBEXformats 14" xfId="2664"/>
    <cellStyle name="SAPBEXformats 15" xfId="2665"/>
    <cellStyle name="SAPBEXformats 16" xfId="2666"/>
    <cellStyle name="SAPBEXformats 17" xfId="2667"/>
    <cellStyle name="SAPBEXformats 18" xfId="2668"/>
    <cellStyle name="SAPBEXformats 19" xfId="2669"/>
    <cellStyle name="SAPBEXformats 2" xfId="2670"/>
    <cellStyle name="SAPBEXformats 20" xfId="2671"/>
    <cellStyle name="SAPBEXformats 21" xfId="2672"/>
    <cellStyle name="SAPBEXformats 22" xfId="2673"/>
    <cellStyle name="SAPBEXformats 23" xfId="2674"/>
    <cellStyle name="SAPBEXformats 24" xfId="2675"/>
    <cellStyle name="SAPBEXformats 25" xfId="2676"/>
    <cellStyle name="SAPBEXformats 26" xfId="2677"/>
    <cellStyle name="SAPBEXformats 27" xfId="2678"/>
    <cellStyle name="SAPBEXformats 28" xfId="2679"/>
    <cellStyle name="SAPBEXformats 29" xfId="2680"/>
    <cellStyle name="SAPBEXformats 3" xfId="2681"/>
    <cellStyle name="SAPBEXformats 30" xfId="2682"/>
    <cellStyle name="SAPBEXformats 31" xfId="2683"/>
    <cellStyle name="SAPBEXformats 32" xfId="2684"/>
    <cellStyle name="SAPBEXformats 33" xfId="2685"/>
    <cellStyle name="SAPBEXformats 34" xfId="2686"/>
    <cellStyle name="SAPBEXformats 35" xfId="2687"/>
    <cellStyle name="SAPBEXformats 36" xfId="2688"/>
    <cellStyle name="SAPBEXformats 37" xfId="2689"/>
    <cellStyle name="SAPBEXformats 38" xfId="2690"/>
    <cellStyle name="SAPBEXformats 39" xfId="2691"/>
    <cellStyle name="SAPBEXformats 4" xfId="2692"/>
    <cellStyle name="SAPBEXformats 40" xfId="2693"/>
    <cellStyle name="SAPBEXformats 41" xfId="2694"/>
    <cellStyle name="SAPBEXformats 42" xfId="2695"/>
    <cellStyle name="SAPBEXformats 43" xfId="2696"/>
    <cellStyle name="SAPBEXformats 44" xfId="2697"/>
    <cellStyle name="SAPBEXformats 45" xfId="2698"/>
    <cellStyle name="SAPBEXformats 46" xfId="2699"/>
    <cellStyle name="SAPBEXformats 47" xfId="2700"/>
    <cellStyle name="SAPBEXformats 48" xfId="2701"/>
    <cellStyle name="SAPBEXformats 49" xfId="2702"/>
    <cellStyle name="SAPBEXformats 5" xfId="2703"/>
    <cellStyle name="SAPBEXformats 50" xfId="2704"/>
    <cellStyle name="SAPBEXformats 6" xfId="2705"/>
    <cellStyle name="SAPBEXformats 7" xfId="2706"/>
    <cellStyle name="SAPBEXformats 8" xfId="2707"/>
    <cellStyle name="SAPBEXformats 9" xfId="2708"/>
    <cellStyle name="SAPBEXheaderItem" xfId="2709"/>
    <cellStyle name="SAPBEXheaderItem 10" xfId="2710"/>
    <cellStyle name="SAPBEXheaderItem 11" xfId="2711"/>
    <cellStyle name="SAPBEXheaderItem 12" xfId="2712"/>
    <cellStyle name="SAPBEXheaderItem 13" xfId="2713"/>
    <cellStyle name="SAPBEXheaderItem 14" xfId="2714"/>
    <cellStyle name="SAPBEXheaderItem 15" xfId="2715"/>
    <cellStyle name="SAPBEXheaderItem 16" xfId="2716"/>
    <cellStyle name="SAPBEXheaderItem 17" xfId="2717"/>
    <cellStyle name="SAPBEXheaderItem 18" xfId="2718"/>
    <cellStyle name="SAPBEXheaderItem 19" xfId="2719"/>
    <cellStyle name="SAPBEXheaderItem 2" xfId="2720"/>
    <cellStyle name="SAPBEXheaderItem 20" xfId="2721"/>
    <cellStyle name="SAPBEXheaderItem 21" xfId="2722"/>
    <cellStyle name="SAPBEXheaderItem 22" xfId="2723"/>
    <cellStyle name="SAPBEXheaderItem 23" xfId="2724"/>
    <cellStyle name="SAPBEXheaderItem 24" xfId="2725"/>
    <cellStyle name="SAPBEXheaderItem 25" xfId="2726"/>
    <cellStyle name="SAPBEXheaderItem 26" xfId="2727"/>
    <cellStyle name="SAPBEXheaderItem 27" xfId="2728"/>
    <cellStyle name="SAPBEXheaderItem 28" xfId="2729"/>
    <cellStyle name="SAPBEXheaderItem 29" xfId="2730"/>
    <cellStyle name="SAPBEXheaderItem 3" xfId="2731"/>
    <cellStyle name="SAPBEXheaderItem 30" xfId="2732"/>
    <cellStyle name="SAPBEXheaderItem 31" xfId="2733"/>
    <cellStyle name="SAPBEXheaderItem 32" xfId="2734"/>
    <cellStyle name="SAPBEXheaderItem 33" xfId="2735"/>
    <cellStyle name="SAPBEXheaderItem 34" xfId="2736"/>
    <cellStyle name="SAPBEXheaderItem 35" xfId="2737"/>
    <cellStyle name="SAPBEXheaderItem 36" xfId="2738"/>
    <cellStyle name="SAPBEXheaderItem 37" xfId="2739"/>
    <cellStyle name="SAPBEXheaderItem 38" xfId="2740"/>
    <cellStyle name="SAPBEXheaderItem 39" xfId="2741"/>
    <cellStyle name="SAPBEXheaderItem 4" xfId="2742"/>
    <cellStyle name="SAPBEXheaderItem 40" xfId="2743"/>
    <cellStyle name="SAPBEXheaderItem 41" xfId="2744"/>
    <cellStyle name="SAPBEXheaderItem 42" xfId="2745"/>
    <cellStyle name="SAPBEXheaderItem 43" xfId="2746"/>
    <cellStyle name="SAPBEXheaderItem 44" xfId="2747"/>
    <cellStyle name="SAPBEXheaderItem 45" xfId="2748"/>
    <cellStyle name="SAPBEXheaderItem 46" xfId="2749"/>
    <cellStyle name="SAPBEXheaderItem 47" xfId="2750"/>
    <cellStyle name="SAPBEXheaderItem 48" xfId="2751"/>
    <cellStyle name="SAPBEXheaderItem 49" xfId="2752"/>
    <cellStyle name="SAPBEXheaderItem 5" xfId="2753"/>
    <cellStyle name="SAPBEXheaderItem 50" xfId="2754"/>
    <cellStyle name="SAPBEXheaderItem 51" xfId="2755"/>
    <cellStyle name="SAPBEXheaderItem 52" xfId="2756"/>
    <cellStyle name="SAPBEXheaderItem 53" xfId="2757"/>
    <cellStyle name="SAPBEXheaderItem 54" xfId="2758"/>
    <cellStyle name="SAPBEXheaderItem 55" xfId="2759"/>
    <cellStyle name="SAPBEXheaderItem 56" xfId="2760"/>
    <cellStyle name="SAPBEXheaderItem 57" xfId="2761"/>
    <cellStyle name="SAPBEXheaderItem 58" xfId="2762"/>
    <cellStyle name="SAPBEXheaderItem 6" xfId="2763"/>
    <cellStyle name="SAPBEXheaderItem 7" xfId="2764"/>
    <cellStyle name="SAPBEXheaderItem 8" xfId="2765"/>
    <cellStyle name="SAPBEXheaderItem 9" xfId="2766"/>
    <cellStyle name="SAPBEXheaderText" xfId="2767"/>
    <cellStyle name="SAPBEXheaderText 10" xfId="2768"/>
    <cellStyle name="SAPBEXheaderText 11" xfId="2769"/>
    <cellStyle name="SAPBEXheaderText 12" xfId="2770"/>
    <cellStyle name="SAPBEXheaderText 13" xfId="2771"/>
    <cellStyle name="SAPBEXheaderText 14" xfId="2772"/>
    <cellStyle name="SAPBEXheaderText 15" xfId="2773"/>
    <cellStyle name="SAPBEXheaderText 16" xfId="2774"/>
    <cellStyle name="SAPBEXheaderText 17" xfId="2775"/>
    <cellStyle name="SAPBEXheaderText 18" xfId="2776"/>
    <cellStyle name="SAPBEXheaderText 19" xfId="2777"/>
    <cellStyle name="SAPBEXheaderText 2" xfId="2778"/>
    <cellStyle name="SAPBEXheaderText 20" xfId="2779"/>
    <cellStyle name="SAPBEXheaderText 21" xfId="2780"/>
    <cellStyle name="SAPBEXheaderText 22" xfId="2781"/>
    <cellStyle name="SAPBEXheaderText 23" xfId="2782"/>
    <cellStyle name="SAPBEXheaderText 24" xfId="2783"/>
    <cellStyle name="SAPBEXheaderText 25" xfId="2784"/>
    <cellStyle name="SAPBEXheaderText 26" xfId="2785"/>
    <cellStyle name="SAPBEXheaderText 27" xfId="2786"/>
    <cellStyle name="SAPBEXheaderText 28" xfId="2787"/>
    <cellStyle name="SAPBEXheaderText 29" xfId="2788"/>
    <cellStyle name="SAPBEXheaderText 3" xfId="2789"/>
    <cellStyle name="SAPBEXheaderText 30" xfId="2790"/>
    <cellStyle name="SAPBEXheaderText 31" xfId="2791"/>
    <cellStyle name="SAPBEXheaderText 32" xfId="2792"/>
    <cellStyle name="SAPBEXheaderText 33" xfId="2793"/>
    <cellStyle name="SAPBEXheaderText 34" xfId="2794"/>
    <cellStyle name="SAPBEXheaderText 35" xfId="2795"/>
    <cellStyle name="SAPBEXheaderText 36" xfId="2796"/>
    <cellStyle name="SAPBEXheaderText 37" xfId="2797"/>
    <cellStyle name="SAPBEXheaderText 38" xfId="2798"/>
    <cellStyle name="SAPBEXheaderText 39" xfId="2799"/>
    <cellStyle name="SAPBEXheaderText 4" xfId="2800"/>
    <cellStyle name="SAPBEXheaderText 40" xfId="2801"/>
    <cellStyle name="SAPBEXheaderText 41" xfId="2802"/>
    <cellStyle name="SAPBEXheaderText 42" xfId="2803"/>
    <cellStyle name="SAPBEXheaderText 43" xfId="2804"/>
    <cellStyle name="SAPBEXheaderText 44" xfId="2805"/>
    <cellStyle name="SAPBEXheaderText 45" xfId="2806"/>
    <cellStyle name="SAPBEXheaderText 46" xfId="2807"/>
    <cellStyle name="SAPBEXheaderText 47" xfId="2808"/>
    <cellStyle name="SAPBEXheaderText 48" xfId="2809"/>
    <cellStyle name="SAPBEXheaderText 49" xfId="2810"/>
    <cellStyle name="SAPBEXheaderText 5" xfId="2811"/>
    <cellStyle name="SAPBEXheaderText 50" xfId="2812"/>
    <cellStyle name="SAPBEXheaderText 51" xfId="2813"/>
    <cellStyle name="SAPBEXheaderText 52" xfId="2814"/>
    <cellStyle name="SAPBEXheaderText 53" xfId="2815"/>
    <cellStyle name="SAPBEXheaderText 54" xfId="2816"/>
    <cellStyle name="SAPBEXheaderText 55" xfId="2817"/>
    <cellStyle name="SAPBEXheaderText 56" xfId="2818"/>
    <cellStyle name="SAPBEXheaderText 57" xfId="2819"/>
    <cellStyle name="SAPBEXheaderText 58" xfId="2820"/>
    <cellStyle name="SAPBEXheaderText 6" xfId="2821"/>
    <cellStyle name="SAPBEXheaderText 7" xfId="2822"/>
    <cellStyle name="SAPBEXheaderText 8" xfId="2823"/>
    <cellStyle name="SAPBEXheaderText 9" xfId="2824"/>
    <cellStyle name="SAPBEXHLevel0" xfId="2825"/>
    <cellStyle name="SAPBEXHLevel0 10" xfId="2826"/>
    <cellStyle name="SAPBEXHLevel0 11" xfId="2827"/>
    <cellStyle name="SAPBEXHLevel0 12" xfId="2828"/>
    <cellStyle name="SAPBEXHLevel0 13" xfId="2829"/>
    <cellStyle name="SAPBEXHLevel0 14" xfId="2830"/>
    <cellStyle name="SAPBEXHLevel0 15" xfId="2831"/>
    <cellStyle name="SAPBEXHLevel0 16" xfId="2832"/>
    <cellStyle name="SAPBEXHLevel0 17" xfId="2833"/>
    <cellStyle name="SAPBEXHLevel0 18" xfId="2834"/>
    <cellStyle name="SAPBEXHLevel0 19" xfId="2835"/>
    <cellStyle name="SAPBEXHLevel0 2" xfId="2836"/>
    <cellStyle name="SAPBEXHLevel0 20" xfId="2837"/>
    <cellStyle name="SAPBEXHLevel0 21" xfId="2838"/>
    <cellStyle name="SAPBEXHLevel0 22" xfId="2839"/>
    <cellStyle name="SAPBEXHLevel0 23" xfId="2840"/>
    <cellStyle name="SAPBEXHLevel0 24" xfId="2841"/>
    <cellStyle name="SAPBEXHLevel0 25" xfId="2842"/>
    <cellStyle name="SAPBEXHLevel0 26" xfId="2843"/>
    <cellStyle name="SAPBEXHLevel0 27" xfId="2844"/>
    <cellStyle name="SAPBEXHLevel0 28" xfId="2845"/>
    <cellStyle name="SAPBEXHLevel0 29" xfId="2846"/>
    <cellStyle name="SAPBEXHLevel0 3" xfId="2847"/>
    <cellStyle name="SAPBEXHLevel0 30" xfId="2848"/>
    <cellStyle name="SAPBEXHLevel0 31" xfId="2849"/>
    <cellStyle name="SAPBEXHLevel0 32" xfId="2850"/>
    <cellStyle name="SAPBEXHLevel0 33" xfId="2851"/>
    <cellStyle name="SAPBEXHLevel0 34" xfId="2852"/>
    <cellStyle name="SAPBEXHLevel0 35" xfId="2853"/>
    <cellStyle name="SAPBEXHLevel0 36" xfId="2854"/>
    <cellStyle name="SAPBEXHLevel0 37" xfId="2855"/>
    <cellStyle name="SAPBEXHLevel0 38" xfId="2856"/>
    <cellStyle name="SAPBEXHLevel0 39" xfId="2857"/>
    <cellStyle name="SAPBEXHLevel0 4" xfId="2858"/>
    <cellStyle name="SAPBEXHLevel0 40" xfId="2859"/>
    <cellStyle name="SAPBEXHLevel0 41" xfId="2860"/>
    <cellStyle name="SAPBEXHLevel0 42" xfId="2861"/>
    <cellStyle name="SAPBEXHLevel0 43" xfId="2862"/>
    <cellStyle name="SAPBEXHLevel0 44" xfId="2863"/>
    <cellStyle name="SAPBEXHLevel0 45" xfId="2864"/>
    <cellStyle name="SAPBEXHLevel0 46" xfId="2865"/>
    <cellStyle name="SAPBEXHLevel0 47" xfId="2866"/>
    <cellStyle name="SAPBEXHLevel0 48" xfId="2867"/>
    <cellStyle name="SAPBEXHLevel0 49" xfId="2868"/>
    <cellStyle name="SAPBEXHLevel0 5" xfId="2869"/>
    <cellStyle name="SAPBEXHLevel0 50" xfId="2870"/>
    <cellStyle name="SAPBEXHLevel0 6" xfId="2871"/>
    <cellStyle name="SAPBEXHLevel0 7" xfId="2872"/>
    <cellStyle name="SAPBEXHLevel0 8" xfId="2873"/>
    <cellStyle name="SAPBEXHLevel0 9" xfId="2874"/>
    <cellStyle name="SAPBEXHLevel0X" xfId="2875"/>
    <cellStyle name="SAPBEXHLevel0X 10" xfId="2876"/>
    <cellStyle name="SAPBEXHLevel0X 11" xfId="2877"/>
    <cellStyle name="SAPBEXHLevel0X 12" xfId="2878"/>
    <cellStyle name="SAPBEXHLevel0X 13" xfId="2879"/>
    <cellStyle name="SAPBEXHLevel0X 14" xfId="2880"/>
    <cellStyle name="SAPBEXHLevel0X 15" xfId="2881"/>
    <cellStyle name="SAPBEXHLevel0X 16" xfId="2882"/>
    <cellStyle name="SAPBEXHLevel0X 17" xfId="2883"/>
    <cellStyle name="SAPBEXHLevel0X 18" xfId="2884"/>
    <cellStyle name="SAPBEXHLevel0X 19" xfId="2885"/>
    <cellStyle name="SAPBEXHLevel0X 2" xfId="2886"/>
    <cellStyle name="SAPBEXHLevel0X 20" xfId="2887"/>
    <cellStyle name="SAPBEXHLevel0X 21" xfId="2888"/>
    <cellStyle name="SAPBEXHLevel0X 22" xfId="2889"/>
    <cellStyle name="SAPBEXHLevel0X 23" xfId="2890"/>
    <cellStyle name="SAPBEXHLevel0X 24" xfId="2891"/>
    <cellStyle name="SAPBEXHLevel0X 25" xfId="2892"/>
    <cellStyle name="SAPBEXHLevel0X 26" xfId="2893"/>
    <cellStyle name="SAPBEXHLevel0X 27" xfId="2894"/>
    <cellStyle name="SAPBEXHLevel0X 28" xfId="2895"/>
    <cellStyle name="SAPBEXHLevel0X 29" xfId="2896"/>
    <cellStyle name="SAPBEXHLevel0X 3" xfId="2897"/>
    <cellStyle name="SAPBEXHLevel0X 30" xfId="2898"/>
    <cellStyle name="SAPBEXHLevel0X 31" xfId="2899"/>
    <cellStyle name="SAPBEXHLevel0X 32" xfId="2900"/>
    <cellStyle name="SAPBEXHLevel0X 33" xfId="2901"/>
    <cellStyle name="SAPBEXHLevel0X 34" xfId="2902"/>
    <cellStyle name="SAPBEXHLevel0X 35" xfId="2903"/>
    <cellStyle name="SAPBEXHLevel0X 36" xfId="2904"/>
    <cellStyle name="SAPBEXHLevel0X 37" xfId="2905"/>
    <cellStyle name="SAPBEXHLevel0X 38" xfId="2906"/>
    <cellStyle name="SAPBEXHLevel0X 39" xfId="2907"/>
    <cellStyle name="SAPBEXHLevel0X 4" xfId="2908"/>
    <cellStyle name="SAPBEXHLevel0X 40" xfId="2909"/>
    <cellStyle name="SAPBEXHLevel0X 41" xfId="2910"/>
    <cellStyle name="SAPBEXHLevel0X 42" xfId="2911"/>
    <cellStyle name="SAPBEXHLevel0X 43" xfId="2912"/>
    <cellStyle name="SAPBEXHLevel0X 44" xfId="2913"/>
    <cellStyle name="SAPBEXHLevel0X 45" xfId="2914"/>
    <cellStyle name="SAPBEXHLevel0X 46" xfId="2915"/>
    <cellStyle name="SAPBEXHLevel0X 47" xfId="2916"/>
    <cellStyle name="SAPBEXHLevel0X 48" xfId="2917"/>
    <cellStyle name="SAPBEXHLevel0X 49" xfId="2918"/>
    <cellStyle name="SAPBEXHLevel0X 5" xfId="2919"/>
    <cellStyle name="SAPBEXHLevel0X 50" xfId="2920"/>
    <cellStyle name="SAPBEXHLevel0X 51" xfId="2921"/>
    <cellStyle name="SAPBEXHLevel0X 52" xfId="2922"/>
    <cellStyle name="SAPBEXHLevel0X 53" xfId="2923"/>
    <cellStyle name="SAPBEXHLevel0X 54" xfId="2924"/>
    <cellStyle name="SAPBEXHLevel0X 55" xfId="2925"/>
    <cellStyle name="SAPBEXHLevel0X 56" xfId="2926"/>
    <cellStyle name="SAPBEXHLevel0X 6" xfId="2927"/>
    <cellStyle name="SAPBEXHLevel0X 7" xfId="2928"/>
    <cellStyle name="SAPBEXHLevel0X 8" xfId="2929"/>
    <cellStyle name="SAPBEXHLevel0X 9" xfId="2930"/>
    <cellStyle name="SAPBEXHLevel1" xfId="2931"/>
    <cellStyle name="SAPBEXHLevel1 10" xfId="2932"/>
    <cellStyle name="SAPBEXHLevel1 11" xfId="2933"/>
    <cellStyle name="SAPBEXHLevel1 12" xfId="2934"/>
    <cellStyle name="SAPBEXHLevel1 13" xfId="2935"/>
    <cellStyle name="SAPBEXHLevel1 14" xfId="2936"/>
    <cellStyle name="SAPBEXHLevel1 15" xfId="2937"/>
    <cellStyle name="SAPBEXHLevel1 16" xfId="2938"/>
    <cellStyle name="SAPBEXHLevel1 17" xfId="2939"/>
    <cellStyle name="SAPBEXHLevel1 18" xfId="2940"/>
    <cellStyle name="SAPBEXHLevel1 19" xfId="2941"/>
    <cellStyle name="SAPBEXHLevel1 2" xfId="2942"/>
    <cellStyle name="SAPBEXHLevel1 20" xfId="2943"/>
    <cellStyle name="SAPBEXHLevel1 21" xfId="2944"/>
    <cellStyle name="SAPBEXHLevel1 22" xfId="2945"/>
    <cellStyle name="SAPBEXHLevel1 23" xfId="2946"/>
    <cellStyle name="SAPBEXHLevel1 24" xfId="2947"/>
    <cellStyle name="SAPBEXHLevel1 25" xfId="2948"/>
    <cellStyle name="SAPBEXHLevel1 26" xfId="2949"/>
    <cellStyle name="SAPBEXHLevel1 27" xfId="2950"/>
    <cellStyle name="SAPBEXHLevel1 28" xfId="2951"/>
    <cellStyle name="SAPBEXHLevel1 29" xfId="2952"/>
    <cellStyle name="SAPBEXHLevel1 3" xfId="2953"/>
    <cellStyle name="SAPBEXHLevel1 30" xfId="2954"/>
    <cellStyle name="SAPBEXHLevel1 31" xfId="2955"/>
    <cellStyle name="SAPBEXHLevel1 32" xfId="2956"/>
    <cellStyle name="SAPBEXHLevel1 33" xfId="2957"/>
    <cellStyle name="SAPBEXHLevel1 34" xfId="2958"/>
    <cellStyle name="SAPBEXHLevel1 35" xfId="2959"/>
    <cellStyle name="SAPBEXHLevel1 36" xfId="2960"/>
    <cellStyle name="SAPBEXHLevel1 37" xfId="2961"/>
    <cellStyle name="SAPBEXHLevel1 38" xfId="2962"/>
    <cellStyle name="SAPBEXHLevel1 39" xfId="2963"/>
    <cellStyle name="SAPBEXHLevel1 4" xfId="2964"/>
    <cellStyle name="SAPBEXHLevel1 40" xfId="2965"/>
    <cellStyle name="SAPBEXHLevel1 41" xfId="2966"/>
    <cellStyle name="SAPBEXHLevel1 42" xfId="2967"/>
    <cellStyle name="SAPBEXHLevel1 43" xfId="2968"/>
    <cellStyle name="SAPBEXHLevel1 44" xfId="2969"/>
    <cellStyle name="SAPBEXHLevel1 45" xfId="2970"/>
    <cellStyle name="SAPBEXHLevel1 46" xfId="2971"/>
    <cellStyle name="SAPBEXHLevel1 47" xfId="2972"/>
    <cellStyle name="SAPBEXHLevel1 48" xfId="2973"/>
    <cellStyle name="SAPBEXHLevel1 49" xfId="2974"/>
    <cellStyle name="SAPBEXHLevel1 5" xfId="2975"/>
    <cellStyle name="SAPBEXHLevel1 50" xfId="2976"/>
    <cellStyle name="SAPBEXHLevel1 6" xfId="2977"/>
    <cellStyle name="SAPBEXHLevel1 7" xfId="2978"/>
    <cellStyle name="SAPBEXHLevel1 8" xfId="2979"/>
    <cellStyle name="SAPBEXHLevel1 9" xfId="2980"/>
    <cellStyle name="SAPBEXHLevel1X" xfId="2981"/>
    <cellStyle name="SAPBEXHLevel1X 10" xfId="2982"/>
    <cellStyle name="SAPBEXHLevel1X 11" xfId="2983"/>
    <cellStyle name="SAPBEXHLevel1X 12" xfId="2984"/>
    <cellStyle name="SAPBEXHLevel1X 13" xfId="2985"/>
    <cellStyle name="SAPBEXHLevel1X 14" xfId="2986"/>
    <cellStyle name="SAPBEXHLevel1X 15" xfId="2987"/>
    <cellStyle name="SAPBEXHLevel1X 16" xfId="2988"/>
    <cellStyle name="SAPBEXHLevel1X 17" xfId="2989"/>
    <cellStyle name="SAPBEXHLevel1X 18" xfId="2990"/>
    <cellStyle name="SAPBEXHLevel1X 19" xfId="2991"/>
    <cellStyle name="SAPBEXHLevel1X 2" xfId="2992"/>
    <cellStyle name="SAPBEXHLevel1X 20" xfId="2993"/>
    <cellStyle name="SAPBEXHLevel1X 21" xfId="2994"/>
    <cellStyle name="SAPBEXHLevel1X 22" xfId="2995"/>
    <cellStyle name="SAPBEXHLevel1X 23" xfId="2996"/>
    <cellStyle name="SAPBEXHLevel1X 24" xfId="2997"/>
    <cellStyle name="SAPBEXHLevel1X 25" xfId="2998"/>
    <cellStyle name="SAPBEXHLevel1X 26" xfId="2999"/>
    <cellStyle name="SAPBEXHLevel1X 27" xfId="3000"/>
    <cellStyle name="SAPBEXHLevel1X 28" xfId="3001"/>
    <cellStyle name="SAPBEXHLevel1X 29" xfId="3002"/>
    <cellStyle name="SAPBEXHLevel1X 3" xfId="3003"/>
    <cellStyle name="SAPBEXHLevel1X 30" xfId="3004"/>
    <cellStyle name="SAPBEXHLevel1X 31" xfId="3005"/>
    <cellStyle name="SAPBEXHLevel1X 32" xfId="3006"/>
    <cellStyle name="SAPBEXHLevel1X 33" xfId="3007"/>
    <cellStyle name="SAPBEXHLevel1X 34" xfId="3008"/>
    <cellStyle name="SAPBEXHLevel1X 35" xfId="3009"/>
    <cellStyle name="SAPBEXHLevel1X 36" xfId="3010"/>
    <cellStyle name="SAPBEXHLevel1X 37" xfId="3011"/>
    <cellStyle name="SAPBEXHLevel1X 38" xfId="3012"/>
    <cellStyle name="SAPBEXHLevel1X 39" xfId="3013"/>
    <cellStyle name="SAPBEXHLevel1X 4" xfId="3014"/>
    <cellStyle name="SAPBEXHLevel1X 40" xfId="3015"/>
    <cellStyle name="SAPBEXHLevel1X 41" xfId="3016"/>
    <cellStyle name="SAPBEXHLevel1X 42" xfId="3017"/>
    <cellStyle name="SAPBEXHLevel1X 43" xfId="3018"/>
    <cellStyle name="SAPBEXHLevel1X 44" xfId="3019"/>
    <cellStyle name="SAPBEXHLevel1X 45" xfId="3020"/>
    <cellStyle name="SAPBEXHLevel1X 46" xfId="3021"/>
    <cellStyle name="SAPBEXHLevel1X 47" xfId="3022"/>
    <cellStyle name="SAPBEXHLevel1X 48" xfId="3023"/>
    <cellStyle name="SAPBEXHLevel1X 49" xfId="3024"/>
    <cellStyle name="SAPBEXHLevel1X 5" xfId="3025"/>
    <cellStyle name="SAPBEXHLevel1X 50" xfId="3026"/>
    <cellStyle name="SAPBEXHLevel1X 51" xfId="3027"/>
    <cellStyle name="SAPBEXHLevel1X 52" xfId="3028"/>
    <cellStyle name="SAPBEXHLevel1X 53" xfId="3029"/>
    <cellStyle name="SAPBEXHLevel1X 54" xfId="3030"/>
    <cellStyle name="SAPBEXHLevel1X 55" xfId="3031"/>
    <cellStyle name="SAPBEXHLevel1X 56" xfId="3032"/>
    <cellStyle name="SAPBEXHLevel1X 6" xfId="3033"/>
    <cellStyle name="SAPBEXHLevel1X 7" xfId="3034"/>
    <cellStyle name="SAPBEXHLevel1X 8" xfId="3035"/>
    <cellStyle name="SAPBEXHLevel1X 9" xfId="3036"/>
    <cellStyle name="SAPBEXHLevel2" xfId="3037"/>
    <cellStyle name="SAPBEXHLevel2 10" xfId="3038"/>
    <cellStyle name="SAPBEXHLevel2 11" xfId="3039"/>
    <cellStyle name="SAPBEXHLevel2 11 2" xfId="3040"/>
    <cellStyle name="SAPBEXHLevel2 12" xfId="3041"/>
    <cellStyle name="SAPBEXHLevel2 12 2" xfId="3042"/>
    <cellStyle name="SAPBEXHLevel2 13" xfId="3043"/>
    <cellStyle name="SAPBEXHLevel2 14" xfId="3044"/>
    <cellStyle name="SAPBEXHLevel2 15" xfId="3045"/>
    <cellStyle name="SAPBEXHLevel2 16" xfId="3046"/>
    <cellStyle name="SAPBEXHLevel2 17" xfId="3047"/>
    <cellStyle name="SAPBEXHLevel2 18" xfId="3048"/>
    <cellStyle name="SAPBEXHLevel2 19" xfId="3049"/>
    <cellStyle name="SAPBEXHLevel2 2" xfId="3050"/>
    <cellStyle name="SAPBEXHLevel2 20" xfId="3051"/>
    <cellStyle name="SAPBEXHLevel2 21" xfId="3052"/>
    <cellStyle name="SAPBEXHLevel2 22" xfId="3053"/>
    <cellStyle name="SAPBEXHLevel2 23" xfId="3054"/>
    <cellStyle name="SAPBEXHLevel2 24" xfId="3055"/>
    <cellStyle name="SAPBEXHLevel2 25" xfId="3056"/>
    <cellStyle name="SAPBEXHLevel2 26" xfId="3057"/>
    <cellStyle name="SAPBEXHLevel2 27" xfId="3058"/>
    <cellStyle name="SAPBEXHLevel2 28" xfId="3059"/>
    <cellStyle name="SAPBEXHLevel2 29" xfId="3060"/>
    <cellStyle name="SAPBEXHLevel2 3" xfId="3061"/>
    <cellStyle name="SAPBEXHLevel2 30" xfId="3062"/>
    <cellStyle name="SAPBEXHLevel2 31" xfId="3063"/>
    <cellStyle name="SAPBEXHLevel2 32" xfId="3064"/>
    <cellStyle name="SAPBEXHLevel2 33" xfId="3065"/>
    <cellStyle name="SAPBEXHLevel2 34" xfId="3066"/>
    <cellStyle name="SAPBEXHLevel2 35" xfId="3067"/>
    <cellStyle name="SAPBEXHLevel2 36" xfId="3068"/>
    <cellStyle name="SAPBEXHLevel2 37" xfId="3069"/>
    <cellStyle name="SAPBEXHLevel2 38" xfId="3070"/>
    <cellStyle name="SAPBEXHLevel2 39" xfId="3071"/>
    <cellStyle name="SAPBEXHLevel2 4" xfId="3072"/>
    <cellStyle name="SAPBEXHLevel2 40" xfId="3073"/>
    <cellStyle name="SAPBEXHLevel2 41" xfId="3074"/>
    <cellStyle name="SAPBEXHLevel2 42" xfId="3075"/>
    <cellStyle name="SAPBEXHLevel2 43" xfId="3076"/>
    <cellStyle name="SAPBEXHLevel2 44" xfId="3077"/>
    <cellStyle name="SAPBEXHLevel2 45" xfId="3078"/>
    <cellStyle name="SAPBEXHLevel2 46" xfId="3079"/>
    <cellStyle name="SAPBEXHLevel2 47" xfId="3080"/>
    <cellStyle name="SAPBEXHLevel2 48" xfId="3081"/>
    <cellStyle name="SAPBEXHLevel2 49" xfId="3082"/>
    <cellStyle name="SAPBEXHLevel2 5" xfId="3083"/>
    <cellStyle name="SAPBEXHLevel2 50" xfId="3084"/>
    <cellStyle name="SAPBEXHLevel2 6" xfId="3085"/>
    <cellStyle name="SAPBEXHLevel2 7" xfId="3086"/>
    <cellStyle name="SAPBEXHLevel2 8" xfId="3087"/>
    <cellStyle name="SAPBEXHLevel2 9" xfId="3088"/>
    <cellStyle name="SAPBEXHLevel2X" xfId="3089"/>
    <cellStyle name="SAPBEXHLevel2X 10" xfId="3090"/>
    <cellStyle name="SAPBEXHLevel2X 11" xfId="3091"/>
    <cellStyle name="SAPBEXHLevel2X 12" xfId="3092"/>
    <cellStyle name="SAPBEXHLevel2X 13" xfId="3093"/>
    <cellStyle name="SAPBEXHLevel2X 14" xfId="3094"/>
    <cellStyle name="SAPBEXHLevel2X 15" xfId="3095"/>
    <cellStyle name="SAPBEXHLevel2X 16" xfId="3096"/>
    <cellStyle name="SAPBEXHLevel2X 17" xfId="3097"/>
    <cellStyle name="SAPBEXHLevel2X 18" xfId="3098"/>
    <cellStyle name="SAPBEXHLevel2X 19" xfId="3099"/>
    <cellStyle name="SAPBEXHLevel2X 2" xfId="3100"/>
    <cellStyle name="SAPBEXHLevel2X 20" xfId="3101"/>
    <cellStyle name="SAPBEXHLevel2X 21" xfId="3102"/>
    <cellStyle name="SAPBEXHLevel2X 22" xfId="3103"/>
    <cellStyle name="SAPBEXHLevel2X 23" xfId="3104"/>
    <cellStyle name="SAPBEXHLevel2X 24" xfId="3105"/>
    <cellStyle name="SAPBEXHLevel2X 25" xfId="3106"/>
    <cellStyle name="SAPBEXHLevel2X 26" xfId="3107"/>
    <cellStyle name="SAPBEXHLevel2X 27" xfId="3108"/>
    <cellStyle name="SAPBEXHLevel2X 28" xfId="3109"/>
    <cellStyle name="SAPBEXHLevel2X 29" xfId="3110"/>
    <cellStyle name="SAPBEXHLevel2X 3" xfId="3111"/>
    <cellStyle name="SAPBEXHLevel2X 30" xfId="3112"/>
    <cellStyle name="SAPBEXHLevel2X 31" xfId="3113"/>
    <cellStyle name="SAPBEXHLevel2X 32" xfId="3114"/>
    <cellStyle name="SAPBEXHLevel2X 33" xfId="3115"/>
    <cellStyle name="SAPBEXHLevel2X 34" xfId="3116"/>
    <cellStyle name="SAPBEXHLevel2X 35" xfId="3117"/>
    <cellStyle name="SAPBEXHLevel2X 36" xfId="3118"/>
    <cellStyle name="SAPBEXHLevel2X 37" xfId="3119"/>
    <cellStyle name="SAPBEXHLevel2X 38" xfId="3120"/>
    <cellStyle name="SAPBEXHLevel2X 39" xfId="3121"/>
    <cellStyle name="SAPBEXHLevel2X 4" xfId="3122"/>
    <cellStyle name="SAPBEXHLevel2X 40" xfId="3123"/>
    <cellStyle name="SAPBEXHLevel2X 41" xfId="3124"/>
    <cellStyle name="SAPBEXHLevel2X 42" xfId="3125"/>
    <cellStyle name="SAPBEXHLevel2X 43" xfId="3126"/>
    <cellStyle name="SAPBEXHLevel2X 44" xfId="3127"/>
    <cellStyle name="SAPBEXHLevel2X 45" xfId="3128"/>
    <cellStyle name="SAPBEXHLevel2X 46" xfId="3129"/>
    <cellStyle name="SAPBEXHLevel2X 47" xfId="3130"/>
    <cellStyle name="SAPBEXHLevel2X 48" xfId="3131"/>
    <cellStyle name="SAPBEXHLevel2X 49" xfId="3132"/>
    <cellStyle name="SAPBEXHLevel2X 5" xfId="3133"/>
    <cellStyle name="SAPBEXHLevel2X 50" xfId="3134"/>
    <cellStyle name="SAPBEXHLevel2X 51" xfId="3135"/>
    <cellStyle name="SAPBEXHLevel2X 52" xfId="3136"/>
    <cellStyle name="SAPBEXHLevel2X 53" xfId="3137"/>
    <cellStyle name="SAPBEXHLevel2X 54" xfId="3138"/>
    <cellStyle name="SAPBEXHLevel2X 55" xfId="3139"/>
    <cellStyle name="SAPBEXHLevel2X 56" xfId="3140"/>
    <cellStyle name="SAPBEXHLevel2X 6" xfId="3141"/>
    <cellStyle name="SAPBEXHLevel2X 7" xfId="3142"/>
    <cellStyle name="SAPBEXHLevel2X 8" xfId="3143"/>
    <cellStyle name="SAPBEXHLevel2X 9" xfId="3144"/>
    <cellStyle name="SAPBEXHLevel3" xfId="3145"/>
    <cellStyle name="SAPBEXHLevel3 10" xfId="3146"/>
    <cellStyle name="SAPBEXHLevel3 11" xfId="3147"/>
    <cellStyle name="SAPBEXHLevel3 12" xfId="3148"/>
    <cellStyle name="SAPBEXHLevel3 13" xfId="3149"/>
    <cellStyle name="SAPBEXHLevel3 14" xfId="3150"/>
    <cellStyle name="SAPBEXHLevel3 15" xfId="3151"/>
    <cellStyle name="SAPBEXHLevel3 16" xfId="3152"/>
    <cellStyle name="SAPBEXHLevel3 17" xfId="3153"/>
    <cellStyle name="SAPBEXHLevel3 18" xfId="3154"/>
    <cellStyle name="SAPBEXHLevel3 19" xfId="3155"/>
    <cellStyle name="SAPBEXHLevel3 2" xfId="3156"/>
    <cellStyle name="SAPBEXHLevel3 20" xfId="3157"/>
    <cellStyle name="SAPBEXHLevel3 21" xfId="3158"/>
    <cellStyle name="SAPBEXHLevel3 22" xfId="3159"/>
    <cellStyle name="SAPBEXHLevel3 23" xfId="3160"/>
    <cellStyle name="SAPBEXHLevel3 24" xfId="3161"/>
    <cellStyle name="SAPBEXHLevel3 25" xfId="3162"/>
    <cellStyle name="SAPBEXHLevel3 26" xfId="3163"/>
    <cellStyle name="SAPBEXHLevel3 27" xfId="3164"/>
    <cellStyle name="SAPBEXHLevel3 28" xfId="3165"/>
    <cellStyle name="SAPBEXHLevel3 29" xfId="3166"/>
    <cellStyle name="SAPBEXHLevel3 3" xfId="3167"/>
    <cellStyle name="SAPBEXHLevel3 30" xfId="3168"/>
    <cellStyle name="SAPBEXHLevel3 31" xfId="3169"/>
    <cellStyle name="SAPBEXHLevel3 32" xfId="3170"/>
    <cellStyle name="SAPBEXHLevel3 33" xfId="3171"/>
    <cellStyle name="SAPBEXHLevel3 34" xfId="3172"/>
    <cellStyle name="SAPBEXHLevel3 35" xfId="3173"/>
    <cellStyle name="SAPBEXHLevel3 36" xfId="3174"/>
    <cellStyle name="SAPBEXHLevel3 37" xfId="3175"/>
    <cellStyle name="SAPBEXHLevel3 38" xfId="3176"/>
    <cellStyle name="SAPBEXHLevel3 39" xfId="3177"/>
    <cellStyle name="SAPBEXHLevel3 4" xfId="3178"/>
    <cellStyle name="SAPBEXHLevel3 40" xfId="3179"/>
    <cellStyle name="SAPBEXHLevel3 41" xfId="3180"/>
    <cellStyle name="SAPBEXHLevel3 42" xfId="3181"/>
    <cellStyle name="SAPBEXHLevel3 43" xfId="3182"/>
    <cellStyle name="SAPBEXHLevel3 44" xfId="3183"/>
    <cellStyle name="SAPBEXHLevel3 45" xfId="3184"/>
    <cellStyle name="SAPBEXHLevel3 46" xfId="3185"/>
    <cellStyle name="SAPBEXHLevel3 47" xfId="3186"/>
    <cellStyle name="SAPBEXHLevel3 48" xfId="3187"/>
    <cellStyle name="SAPBEXHLevel3 49" xfId="3188"/>
    <cellStyle name="SAPBEXHLevel3 5" xfId="3189"/>
    <cellStyle name="SAPBEXHLevel3 50" xfId="3190"/>
    <cellStyle name="SAPBEXHLevel3 6" xfId="3191"/>
    <cellStyle name="SAPBEXHLevel3 7" xfId="3192"/>
    <cellStyle name="SAPBEXHLevel3 8" xfId="3193"/>
    <cellStyle name="SAPBEXHLevel3 9" xfId="3194"/>
    <cellStyle name="SAPBEXHLevel3X" xfId="3195"/>
    <cellStyle name="SAPBEXHLevel3X 10" xfId="3196"/>
    <cellStyle name="SAPBEXHLevel3X 11" xfId="3197"/>
    <cellStyle name="SAPBEXHLevel3X 12" xfId="3198"/>
    <cellStyle name="SAPBEXHLevel3X 13" xfId="3199"/>
    <cellStyle name="SAPBEXHLevel3X 14" xfId="3200"/>
    <cellStyle name="SAPBEXHLevel3X 15" xfId="3201"/>
    <cellStyle name="SAPBEXHLevel3X 16" xfId="3202"/>
    <cellStyle name="SAPBEXHLevel3X 17" xfId="3203"/>
    <cellStyle name="SAPBEXHLevel3X 18" xfId="3204"/>
    <cellStyle name="SAPBEXHLevel3X 19" xfId="3205"/>
    <cellStyle name="SAPBEXHLevel3X 2" xfId="3206"/>
    <cellStyle name="SAPBEXHLevel3X 20" xfId="3207"/>
    <cellStyle name="SAPBEXHLevel3X 21" xfId="3208"/>
    <cellStyle name="SAPBEXHLevel3X 22" xfId="3209"/>
    <cellStyle name="SAPBEXHLevel3X 23" xfId="3210"/>
    <cellStyle name="SAPBEXHLevel3X 24" xfId="3211"/>
    <cellStyle name="SAPBEXHLevel3X 25" xfId="3212"/>
    <cellStyle name="SAPBEXHLevel3X 26" xfId="3213"/>
    <cellStyle name="SAPBEXHLevel3X 27" xfId="3214"/>
    <cellStyle name="SAPBEXHLevel3X 28" xfId="3215"/>
    <cellStyle name="SAPBEXHLevel3X 29" xfId="3216"/>
    <cellStyle name="SAPBEXHLevel3X 3" xfId="3217"/>
    <cellStyle name="SAPBEXHLevel3X 30" xfId="3218"/>
    <cellStyle name="SAPBEXHLevel3X 31" xfId="3219"/>
    <cellStyle name="SAPBEXHLevel3X 32" xfId="3220"/>
    <cellStyle name="SAPBEXHLevel3X 33" xfId="3221"/>
    <cellStyle name="SAPBEXHLevel3X 34" xfId="3222"/>
    <cellStyle name="SAPBEXHLevel3X 35" xfId="3223"/>
    <cellStyle name="SAPBEXHLevel3X 36" xfId="3224"/>
    <cellStyle name="SAPBEXHLevel3X 37" xfId="3225"/>
    <cellStyle name="SAPBEXHLevel3X 38" xfId="3226"/>
    <cellStyle name="SAPBEXHLevel3X 39" xfId="3227"/>
    <cellStyle name="SAPBEXHLevel3X 4" xfId="3228"/>
    <cellStyle name="SAPBEXHLevel3X 40" xfId="3229"/>
    <cellStyle name="SAPBEXHLevel3X 41" xfId="3230"/>
    <cellStyle name="SAPBEXHLevel3X 42" xfId="3231"/>
    <cellStyle name="SAPBEXHLevel3X 43" xfId="3232"/>
    <cellStyle name="SAPBEXHLevel3X 44" xfId="3233"/>
    <cellStyle name="SAPBEXHLevel3X 45" xfId="3234"/>
    <cellStyle name="SAPBEXHLevel3X 46" xfId="3235"/>
    <cellStyle name="SAPBEXHLevel3X 47" xfId="3236"/>
    <cellStyle name="SAPBEXHLevel3X 48" xfId="3237"/>
    <cellStyle name="SAPBEXHLevel3X 49" xfId="3238"/>
    <cellStyle name="SAPBEXHLevel3X 5" xfId="3239"/>
    <cellStyle name="SAPBEXHLevel3X 50" xfId="3240"/>
    <cellStyle name="SAPBEXHLevel3X 51" xfId="3241"/>
    <cellStyle name="SAPBEXHLevel3X 52" xfId="3242"/>
    <cellStyle name="SAPBEXHLevel3X 53" xfId="3243"/>
    <cellStyle name="SAPBEXHLevel3X 54" xfId="3244"/>
    <cellStyle name="SAPBEXHLevel3X 55" xfId="3245"/>
    <cellStyle name="SAPBEXHLevel3X 56" xfId="3246"/>
    <cellStyle name="SAPBEXHLevel3X 6" xfId="3247"/>
    <cellStyle name="SAPBEXHLevel3X 7" xfId="3248"/>
    <cellStyle name="SAPBEXHLevel3X 8" xfId="3249"/>
    <cellStyle name="SAPBEXHLevel3X 9" xfId="3250"/>
    <cellStyle name="SAPBEXinputData" xfId="3251"/>
    <cellStyle name="SAPBEXItemHeader" xfId="3252"/>
    <cellStyle name="SAPBEXItemHeader 10" xfId="3253"/>
    <cellStyle name="SAPBEXItemHeader 11" xfId="3254"/>
    <cellStyle name="SAPBEXItemHeader 12" xfId="3255"/>
    <cellStyle name="SAPBEXItemHeader 13" xfId="3256"/>
    <cellStyle name="SAPBEXItemHeader 14" xfId="3257"/>
    <cellStyle name="SAPBEXItemHeader 15" xfId="3258"/>
    <cellStyle name="SAPBEXItemHeader 16" xfId="3259"/>
    <cellStyle name="SAPBEXItemHeader 17" xfId="3260"/>
    <cellStyle name="SAPBEXItemHeader 18" xfId="3261"/>
    <cellStyle name="SAPBEXItemHeader 19" xfId="3262"/>
    <cellStyle name="SAPBEXItemHeader 2" xfId="3263"/>
    <cellStyle name="SAPBEXItemHeader 20" xfId="3264"/>
    <cellStyle name="SAPBEXItemHeader 21" xfId="3265"/>
    <cellStyle name="SAPBEXItemHeader 22" xfId="3266"/>
    <cellStyle name="SAPBEXItemHeader 23" xfId="3267"/>
    <cellStyle name="SAPBEXItemHeader 24" xfId="3268"/>
    <cellStyle name="SAPBEXItemHeader 25" xfId="3269"/>
    <cellStyle name="SAPBEXItemHeader 26" xfId="3270"/>
    <cellStyle name="SAPBEXItemHeader 27" xfId="3271"/>
    <cellStyle name="SAPBEXItemHeader 28" xfId="3272"/>
    <cellStyle name="SAPBEXItemHeader 29" xfId="3273"/>
    <cellStyle name="SAPBEXItemHeader 3" xfId="3274"/>
    <cellStyle name="SAPBEXItemHeader 30" xfId="3275"/>
    <cellStyle name="SAPBEXItemHeader 31" xfId="3276"/>
    <cellStyle name="SAPBEXItemHeader 32" xfId="3277"/>
    <cellStyle name="SAPBEXItemHeader 33" xfId="3278"/>
    <cellStyle name="SAPBEXItemHeader 34" xfId="3279"/>
    <cellStyle name="SAPBEXItemHeader 35" xfId="3280"/>
    <cellStyle name="SAPBEXItemHeader 36" xfId="3281"/>
    <cellStyle name="SAPBEXItemHeader 37" xfId="3282"/>
    <cellStyle name="SAPBEXItemHeader 38" xfId="3283"/>
    <cellStyle name="SAPBEXItemHeader 39" xfId="3284"/>
    <cellStyle name="SAPBEXItemHeader 4" xfId="3285"/>
    <cellStyle name="SAPBEXItemHeader 40" xfId="3286"/>
    <cellStyle name="SAPBEXItemHeader 41" xfId="3287"/>
    <cellStyle name="SAPBEXItemHeader 42" xfId="3288"/>
    <cellStyle name="SAPBEXItemHeader 43" xfId="3289"/>
    <cellStyle name="SAPBEXItemHeader 44" xfId="3290"/>
    <cellStyle name="SAPBEXItemHeader 45" xfId="3291"/>
    <cellStyle name="SAPBEXItemHeader 46" xfId="3292"/>
    <cellStyle name="SAPBEXItemHeader 47" xfId="3293"/>
    <cellStyle name="SAPBEXItemHeader 48" xfId="3294"/>
    <cellStyle name="SAPBEXItemHeader 49" xfId="3295"/>
    <cellStyle name="SAPBEXItemHeader 5" xfId="3296"/>
    <cellStyle name="SAPBEXItemHeader 50" xfId="3297"/>
    <cellStyle name="SAPBEXItemHeader 51" xfId="3298"/>
    <cellStyle name="SAPBEXItemHeader 52" xfId="3299"/>
    <cellStyle name="SAPBEXItemHeader 53" xfId="3300"/>
    <cellStyle name="SAPBEXItemHeader 54" xfId="3301"/>
    <cellStyle name="SAPBEXItemHeader 55" xfId="3302"/>
    <cellStyle name="SAPBEXItemHeader 56" xfId="3303"/>
    <cellStyle name="SAPBEXItemHeader 6" xfId="3304"/>
    <cellStyle name="SAPBEXItemHeader 7" xfId="3305"/>
    <cellStyle name="SAPBEXItemHeader 8" xfId="3306"/>
    <cellStyle name="SAPBEXItemHeader 9" xfId="3307"/>
    <cellStyle name="SAPBEXresData" xfId="3308"/>
    <cellStyle name="SAPBEXresData 10" xfId="3309"/>
    <cellStyle name="SAPBEXresData 11" xfId="3310"/>
    <cellStyle name="SAPBEXresData 12" xfId="3311"/>
    <cellStyle name="SAPBEXresData 13" xfId="3312"/>
    <cellStyle name="SAPBEXresData 14" xfId="3313"/>
    <cellStyle name="SAPBEXresData 15" xfId="3314"/>
    <cellStyle name="SAPBEXresData 16" xfId="3315"/>
    <cellStyle name="SAPBEXresData 17" xfId="3316"/>
    <cellStyle name="SAPBEXresData 18" xfId="3317"/>
    <cellStyle name="SAPBEXresData 19" xfId="3318"/>
    <cellStyle name="SAPBEXresData 2" xfId="3319"/>
    <cellStyle name="SAPBEXresData 20" xfId="3320"/>
    <cellStyle name="SAPBEXresData 21" xfId="3321"/>
    <cellStyle name="SAPBEXresData 22" xfId="3322"/>
    <cellStyle name="SAPBEXresData 23" xfId="3323"/>
    <cellStyle name="SAPBEXresData 24" xfId="3324"/>
    <cellStyle name="SAPBEXresData 25" xfId="3325"/>
    <cellStyle name="SAPBEXresData 26" xfId="3326"/>
    <cellStyle name="SAPBEXresData 27" xfId="3327"/>
    <cellStyle name="SAPBEXresData 28" xfId="3328"/>
    <cellStyle name="SAPBEXresData 29" xfId="3329"/>
    <cellStyle name="SAPBEXresData 3" xfId="3330"/>
    <cellStyle name="SAPBEXresData 30" xfId="3331"/>
    <cellStyle name="SAPBEXresData 31" xfId="3332"/>
    <cellStyle name="SAPBEXresData 32" xfId="3333"/>
    <cellStyle name="SAPBEXresData 33" xfId="3334"/>
    <cellStyle name="SAPBEXresData 34" xfId="3335"/>
    <cellStyle name="SAPBEXresData 35" xfId="3336"/>
    <cellStyle name="SAPBEXresData 36" xfId="3337"/>
    <cellStyle name="SAPBEXresData 37" xfId="3338"/>
    <cellStyle name="SAPBEXresData 38" xfId="3339"/>
    <cellStyle name="SAPBEXresData 39" xfId="3340"/>
    <cellStyle name="SAPBEXresData 4" xfId="3341"/>
    <cellStyle name="SAPBEXresData 40" xfId="3342"/>
    <cellStyle name="SAPBEXresData 41" xfId="3343"/>
    <cellStyle name="SAPBEXresData 42" xfId="3344"/>
    <cellStyle name="SAPBEXresData 43" xfId="3345"/>
    <cellStyle name="SAPBEXresData 44" xfId="3346"/>
    <cellStyle name="SAPBEXresData 45" xfId="3347"/>
    <cellStyle name="SAPBEXresData 46" xfId="3348"/>
    <cellStyle name="SAPBEXresData 47" xfId="3349"/>
    <cellStyle name="SAPBEXresData 48" xfId="3350"/>
    <cellStyle name="SAPBEXresData 49" xfId="3351"/>
    <cellStyle name="SAPBEXresData 5" xfId="3352"/>
    <cellStyle name="SAPBEXresData 50" xfId="3353"/>
    <cellStyle name="SAPBEXresData 51" xfId="3354"/>
    <cellStyle name="SAPBEXresData 52" xfId="3355"/>
    <cellStyle name="SAPBEXresData 53" xfId="3356"/>
    <cellStyle name="SAPBEXresData 54" xfId="3357"/>
    <cellStyle name="SAPBEXresData 55" xfId="3358"/>
    <cellStyle name="SAPBEXresData 56" xfId="3359"/>
    <cellStyle name="SAPBEXresData 6" xfId="3360"/>
    <cellStyle name="SAPBEXresData 7" xfId="3361"/>
    <cellStyle name="SAPBEXresData 8" xfId="3362"/>
    <cellStyle name="SAPBEXresData 9" xfId="3363"/>
    <cellStyle name="SAPBEXresDataEmph" xfId="3364"/>
    <cellStyle name="SAPBEXresItem" xfId="3365"/>
    <cellStyle name="SAPBEXresItem 10" xfId="3366"/>
    <cellStyle name="SAPBEXresItem 11" xfId="3367"/>
    <cellStyle name="SAPBEXresItem 12" xfId="3368"/>
    <cellStyle name="SAPBEXresItem 13" xfId="3369"/>
    <cellStyle name="SAPBEXresItem 14" xfId="3370"/>
    <cellStyle name="SAPBEXresItem 15" xfId="3371"/>
    <cellStyle name="SAPBEXresItem 16" xfId="3372"/>
    <cellStyle name="SAPBEXresItem 17" xfId="3373"/>
    <cellStyle name="SAPBEXresItem 18" xfId="3374"/>
    <cellStyle name="SAPBEXresItem 19" xfId="3375"/>
    <cellStyle name="SAPBEXresItem 2" xfId="3376"/>
    <cellStyle name="SAPBEXresItem 20" xfId="3377"/>
    <cellStyle name="SAPBEXresItem 21" xfId="3378"/>
    <cellStyle name="SAPBEXresItem 22" xfId="3379"/>
    <cellStyle name="SAPBEXresItem 23" xfId="3380"/>
    <cellStyle name="SAPBEXresItem 24" xfId="3381"/>
    <cellStyle name="SAPBEXresItem 25" xfId="3382"/>
    <cellStyle name="SAPBEXresItem 26" xfId="3383"/>
    <cellStyle name="SAPBEXresItem 27" xfId="3384"/>
    <cellStyle name="SAPBEXresItem 28" xfId="3385"/>
    <cellStyle name="SAPBEXresItem 29" xfId="3386"/>
    <cellStyle name="SAPBEXresItem 3" xfId="3387"/>
    <cellStyle name="SAPBEXresItem 30" xfId="3388"/>
    <cellStyle name="SAPBEXresItem 31" xfId="3389"/>
    <cellStyle name="SAPBEXresItem 32" xfId="3390"/>
    <cellStyle name="SAPBEXresItem 33" xfId="3391"/>
    <cellStyle name="SAPBEXresItem 34" xfId="3392"/>
    <cellStyle name="SAPBEXresItem 35" xfId="3393"/>
    <cellStyle name="SAPBEXresItem 36" xfId="3394"/>
    <cellStyle name="SAPBEXresItem 37" xfId="3395"/>
    <cellStyle name="SAPBEXresItem 38" xfId="3396"/>
    <cellStyle name="SAPBEXresItem 39" xfId="3397"/>
    <cellStyle name="SAPBEXresItem 4" xfId="3398"/>
    <cellStyle name="SAPBEXresItem 40" xfId="3399"/>
    <cellStyle name="SAPBEXresItem 41" xfId="3400"/>
    <cellStyle name="SAPBEXresItem 42" xfId="3401"/>
    <cellStyle name="SAPBEXresItem 43" xfId="3402"/>
    <cellStyle name="SAPBEXresItem 44" xfId="3403"/>
    <cellStyle name="SAPBEXresItem 45" xfId="3404"/>
    <cellStyle name="SAPBEXresItem 46" xfId="3405"/>
    <cellStyle name="SAPBEXresItem 47" xfId="3406"/>
    <cellStyle name="SAPBEXresItem 48" xfId="3407"/>
    <cellStyle name="SAPBEXresItem 49" xfId="3408"/>
    <cellStyle name="SAPBEXresItem 5" xfId="3409"/>
    <cellStyle name="SAPBEXresItem 50" xfId="3410"/>
    <cellStyle name="SAPBEXresItem 51" xfId="3411"/>
    <cellStyle name="SAPBEXresItem 52" xfId="3412"/>
    <cellStyle name="SAPBEXresItem 53" xfId="3413"/>
    <cellStyle name="SAPBEXresItem 54" xfId="3414"/>
    <cellStyle name="SAPBEXresItem 55" xfId="3415"/>
    <cellStyle name="SAPBEXresItem 56" xfId="3416"/>
    <cellStyle name="SAPBEXresItem 6" xfId="3417"/>
    <cellStyle name="SAPBEXresItem 7" xfId="3418"/>
    <cellStyle name="SAPBEXresItem 8" xfId="3419"/>
    <cellStyle name="SAPBEXresItem 9" xfId="3420"/>
    <cellStyle name="SAPBEXresItemX" xfId="3421"/>
    <cellStyle name="SAPBEXresItemX 10" xfId="3422"/>
    <cellStyle name="SAPBEXresItemX 11" xfId="3423"/>
    <cellStyle name="SAPBEXresItemX 12" xfId="3424"/>
    <cellStyle name="SAPBEXresItemX 13" xfId="3425"/>
    <cellStyle name="SAPBEXresItemX 14" xfId="3426"/>
    <cellStyle name="SAPBEXresItemX 15" xfId="3427"/>
    <cellStyle name="SAPBEXresItemX 16" xfId="3428"/>
    <cellStyle name="SAPBEXresItemX 17" xfId="3429"/>
    <cellStyle name="SAPBEXresItemX 18" xfId="3430"/>
    <cellStyle name="SAPBEXresItemX 19" xfId="3431"/>
    <cellStyle name="SAPBEXresItemX 2" xfId="3432"/>
    <cellStyle name="SAPBEXresItemX 20" xfId="3433"/>
    <cellStyle name="SAPBEXresItemX 21" xfId="3434"/>
    <cellStyle name="SAPBEXresItemX 22" xfId="3435"/>
    <cellStyle name="SAPBEXresItemX 23" xfId="3436"/>
    <cellStyle name="SAPBEXresItemX 24" xfId="3437"/>
    <cellStyle name="SAPBEXresItemX 25" xfId="3438"/>
    <cellStyle name="SAPBEXresItemX 26" xfId="3439"/>
    <cellStyle name="SAPBEXresItemX 27" xfId="3440"/>
    <cellStyle name="SAPBEXresItemX 28" xfId="3441"/>
    <cellStyle name="SAPBEXresItemX 29" xfId="3442"/>
    <cellStyle name="SAPBEXresItemX 3" xfId="3443"/>
    <cellStyle name="SAPBEXresItemX 30" xfId="3444"/>
    <cellStyle name="SAPBEXresItemX 31" xfId="3445"/>
    <cellStyle name="SAPBEXresItemX 32" xfId="3446"/>
    <cellStyle name="SAPBEXresItemX 33" xfId="3447"/>
    <cellStyle name="SAPBEXresItemX 34" xfId="3448"/>
    <cellStyle name="SAPBEXresItemX 35" xfId="3449"/>
    <cellStyle name="SAPBEXresItemX 36" xfId="3450"/>
    <cellStyle name="SAPBEXresItemX 37" xfId="3451"/>
    <cellStyle name="SAPBEXresItemX 38" xfId="3452"/>
    <cellStyle name="SAPBEXresItemX 39" xfId="3453"/>
    <cellStyle name="SAPBEXresItemX 4" xfId="3454"/>
    <cellStyle name="SAPBEXresItemX 40" xfId="3455"/>
    <cellStyle name="SAPBEXresItemX 41" xfId="3456"/>
    <cellStyle name="SAPBEXresItemX 42" xfId="3457"/>
    <cellStyle name="SAPBEXresItemX 43" xfId="3458"/>
    <cellStyle name="SAPBEXresItemX 44" xfId="3459"/>
    <cellStyle name="SAPBEXresItemX 45" xfId="3460"/>
    <cellStyle name="SAPBEXresItemX 46" xfId="3461"/>
    <cellStyle name="SAPBEXresItemX 47" xfId="3462"/>
    <cellStyle name="SAPBEXresItemX 48" xfId="3463"/>
    <cellStyle name="SAPBEXresItemX 49" xfId="3464"/>
    <cellStyle name="SAPBEXresItemX 5" xfId="3465"/>
    <cellStyle name="SAPBEXresItemX 50" xfId="3466"/>
    <cellStyle name="SAPBEXresItemX 51" xfId="3467"/>
    <cellStyle name="SAPBEXresItemX 52" xfId="3468"/>
    <cellStyle name="SAPBEXresItemX 53" xfId="3469"/>
    <cellStyle name="SAPBEXresItemX 54" xfId="3470"/>
    <cellStyle name="SAPBEXresItemX 55" xfId="3471"/>
    <cellStyle name="SAPBEXresItemX 56" xfId="3472"/>
    <cellStyle name="SAPBEXresItemX 6" xfId="3473"/>
    <cellStyle name="SAPBEXresItemX 7" xfId="3474"/>
    <cellStyle name="SAPBEXresItemX 8" xfId="3475"/>
    <cellStyle name="SAPBEXresItemX 9" xfId="3476"/>
    <cellStyle name="SAPBEXstdData" xfId="3477"/>
    <cellStyle name="SAPBEXstdData 10" xfId="3478"/>
    <cellStyle name="SAPBEXstdData 11" xfId="3479"/>
    <cellStyle name="SAPBEXstdData 12" xfId="3480"/>
    <cellStyle name="SAPBEXstdData 13" xfId="3481"/>
    <cellStyle name="SAPBEXstdData 14" xfId="3482"/>
    <cellStyle name="SAPBEXstdData 15" xfId="3483"/>
    <cellStyle name="SAPBEXstdData 16" xfId="3484"/>
    <cellStyle name="SAPBEXstdData 17" xfId="3485"/>
    <cellStyle name="SAPBEXstdData 18" xfId="3486"/>
    <cellStyle name="SAPBEXstdData 19" xfId="3487"/>
    <cellStyle name="SAPBEXstdData 2" xfId="3488"/>
    <cellStyle name="SAPBEXstdData 20" xfId="3489"/>
    <cellStyle name="SAPBEXstdData 21" xfId="3490"/>
    <cellStyle name="SAPBEXstdData 22" xfId="3491"/>
    <cellStyle name="SAPBEXstdData 23" xfId="3492"/>
    <cellStyle name="SAPBEXstdData 24" xfId="3493"/>
    <cellStyle name="SAPBEXstdData 25" xfId="3494"/>
    <cellStyle name="SAPBEXstdData 26" xfId="3495"/>
    <cellStyle name="SAPBEXstdData 27" xfId="3496"/>
    <cellStyle name="SAPBEXstdData 28" xfId="3497"/>
    <cellStyle name="SAPBEXstdData 29" xfId="3498"/>
    <cellStyle name="SAPBEXstdData 3" xfId="3499"/>
    <cellStyle name="SAPBEXstdData 30" xfId="3500"/>
    <cellStyle name="SAPBEXstdData 31" xfId="3501"/>
    <cellStyle name="SAPBEXstdData 32" xfId="3502"/>
    <cellStyle name="SAPBEXstdData 33" xfId="3503"/>
    <cellStyle name="SAPBEXstdData 34" xfId="3504"/>
    <cellStyle name="SAPBEXstdData 35" xfId="3505"/>
    <cellStyle name="SAPBEXstdData 36" xfId="3506"/>
    <cellStyle name="SAPBEXstdData 37" xfId="3507"/>
    <cellStyle name="SAPBEXstdData 38" xfId="3508"/>
    <cellStyle name="SAPBEXstdData 39" xfId="3509"/>
    <cellStyle name="SAPBEXstdData 4" xfId="3510"/>
    <cellStyle name="SAPBEXstdData 40" xfId="3511"/>
    <cellStyle name="SAPBEXstdData 41" xfId="3512"/>
    <cellStyle name="SAPBEXstdData 42" xfId="3513"/>
    <cellStyle name="SAPBEXstdData 43" xfId="3514"/>
    <cellStyle name="SAPBEXstdData 44" xfId="3515"/>
    <cellStyle name="SAPBEXstdData 45" xfId="3516"/>
    <cellStyle name="SAPBEXstdData 46" xfId="3517"/>
    <cellStyle name="SAPBEXstdData 47" xfId="3518"/>
    <cellStyle name="SAPBEXstdData 48" xfId="3519"/>
    <cellStyle name="SAPBEXstdData 49" xfId="3520"/>
    <cellStyle name="SAPBEXstdData 5" xfId="3521"/>
    <cellStyle name="SAPBEXstdData 50" xfId="3522"/>
    <cellStyle name="SAPBEXstdData 51" xfId="3523"/>
    <cellStyle name="SAPBEXstdData 6" xfId="3524"/>
    <cellStyle name="SAPBEXstdData 7" xfId="3525"/>
    <cellStyle name="SAPBEXstdData 8" xfId="3526"/>
    <cellStyle name="SAPBEXstdData 9" xfId="3527"/>
    <cellStyle name="SAPBEXstdDataEmph" xfId="3528"/>
    <cellStyle name="SAPBEXstdDataEmph 10" xfId="3529"/>
    <cellStyle name="SAPBEXstdDataEmph 11" xfId="3530"/>
    <cellStyle name="SAPBEXstdDataEmph 12" xfId="3531"/>
    <cellStyle name="SAPBEXstdDataEmph 13" xfId="3532"/>
    <cellStyle name="SAPBEXstdDataEmph 14" xfId="3533"/>
    <cellStyle name="SAPBEXstdDataEmph 15" xfId="3534"/>
    <cellStyle name="SAPBEXstdDataEmph 16" xfId="3535"/>
    <cellStyle name="SAPBEXstdDataEmph 17" xfId="3536"/>
    <cellStyle name="SAPBEXstdDataEmph 18" xfId="3537"/>
    <cellStyle name="SAPBEXstdDataEmph 19" xfId="3538"/>
    <cellStyle name="SAPBEXstdDataEmph 2" xfId="3539"/>
    <cellStyle name="SAPBEXstdDataEmph 20" xfId="3540"/>
    <cellStyle name="SAPBEXstdDataEmph 21" xfId="3541"/>
    <cellStyle name="SAPBEXstdDataEmph 22" xfId="3542"/>
    <cellStyle name="SAPBEXstdDataEmph 23" xfId="3543"/>
    <cellStyle name="SAPBEXstdDataEmph 24" xfId="3544"/>
    <cellStyle name="SAPBEXstdDataEmph 25" xfId="3545"/>
    <cellStyle name="SAPBEXstdDataEmph 26" xfId="3546"/>
    <cellStyle name="SAPBEXstdDataEmph 27" xfId="3547"/>
    <cellStyle name="SAPBEXstdDataEmph 28" xfId="3548"/>
    <cellStyle name="SAPBEXstdDataEmph 29" xfId="3549"/>
    <cellStyle name="SAPBEXstdDataEmph 3" xfId="3550"/>
    <cellStyle name="SAPBEXstdDataEmph 30" xfId="3551"/>
    <cellStyle name="SAPBEXstdDataEmph 31" xfId="3552"/>
    <cellStyle name="SAPBEXstdDataEmph 32" xfId="3553"/>
    <cellStyle name="SAPBEXstdDataEmph 33" xfId="3554"/>
    <cellStyle name="SAPBEXstdDataEmph 34" xfId="3555"/>
    <cellStyle name="SAPBEXstdDataEmph 35" xfId="3556"/>
    <cellStyle name="SAPBEXstdDataEmph 36" xfId="3557"/>
    <cellStyle name="SAPBEXstdDataEmph 37" xfId="3558"/>
    <cellStyle name="SAPBEXstdDataEmph 38" xfId="3559"/>
    <cellStyle name="SAPBEXstdDataEmph 39" xfId="3560"/>
    <cellStyle name="SAPBEXstdDataEmph 4" xfId="3561"/>
    <cellStyle name="SAPBEXstdDataEmph 40" xfId="3562"/>
    <cellStyle name="SAPBEXstdDataEmph 41" xfId="3563"/>
    <cellStyle name="SAPBEXstdDataEmph 42" xfId="3564"/>
    <cellStyle name="SAPBEXstdDataEmph 43" xfId="3565"/>
    <cellStyle name="SAPBEXstdDataEmph 44" xfId="3566"/>
    <cellStyle name="SAPBEXstdDataEmph 45" xfId="3567"/>
    <cellStyle name="SAPBEXstdDataEmph 46" xfId="3568"/>
    <cellStyle name="SAPBEXstdDataEmph 47" xfId="3569"/>
    <cellStyle name="SAPBEXstdDataEmph 48" xfId="3570"/>
    <cellStyle name="SAPBEXstdDataEmph 49" xfId="3571"/>
    <cellStyle name="SAPBEXstdDataEmph 5" xfId="3572"/>
    <cellStyle name="SAPBEXstdDataEmph 50" xfId="3573"/>
    <cellStyle name="SAPBEXstdDataEmph 6" xfId="3574"/>
    <cellStyle name="SAPBEXstdDataEmph 7" xfId="3575"/>
    <cellStyle name="SAPBEXstdDataEmph 8" xfId="3576"/>
    <cellStyle name="SAPBEXstdDataEmph 9" xfId="3577"/>
    <cellStyle name="SAPBEXstdItem" xfId="3578"/>
    <cellStyle name="SAPBEXstdItem 10" xfId="3579"/>
    <cellStyle name="SAPBEXstdItem 11" xfId="3580"/>
    <cellStyle name="SAPBEXstdItem 12" xfId="3581"/>
    <cellStyle name="SAPBEXstdItem 13" xfId="3582"/>
    <cellStyle name="SAPBEXstdItem 14" xfId="3583"/>
    <cellStyle name="SAPBEXstdItem 15" xfId="3584"/>
    <cellStyle name="SAPBEXstdItem 16" xfId="3585"/>
    <cellStyle name="SAPBEXstdItem 17" xfId="3586"/>
    <cellStyle name="SAPBEXstdItem 18" xfId="3587"/>
    <cellStyle name="SAPBEXstdItem 19" xfId="3588"/>
    <cellStyle name="SAPBEXstdItem 2" xfId="3589"/>
    <cellStyle name="SAPBEXstdItem 2 2" xfId="3590"/>
    <cellStyle name="SAPBEXstdItem 2 3" xfId="3591"/>
    <cellStyle name="SAPBEXstdItem 20" xfId="3592"/>
    <cellStyle name="SAPBEXstdItem 21" xfId="3593"/>
    <cellStyle name="SAPBEXstdItem 22" xfId="3594"/>
    <cellStyle name="SAPBEXstdItem 23" xfId="3595"/>
    <cellStyle name="SAPBEXstdItem 24" xfId="3596"/>
    <cellStyle name="SAPBEXstdItem 25" xfId="3597"/>
    <cellStyle name="SAPBEXstdItem 26" xfId="3598"/>
    <cellStyle name="SAPBEXstdItem 27" xfId="3599"/>
    <cellStyle name="SAPBEXstdItem 28" xfId="3600"/>
    <cellStyle name="SAPBEXstdItem 29" xfId="3601"/>
    <cellStyle name="SAPBEXstdItem 3" xfId="3602"/>
    <cellStyle name="SAPBEXstdItem 3 2" xfId="3603"/>
    <cellStyle name="SAPBEXstdItem 30" xfId="3604"/>
    <cellStyle name="SAPBEXstdItem 31" xfId="3605"/>
    <cellStyle name="SAPBEXstdItem 32" xfId="3606"/>
    <cellStyle name="SAPBEXstdItem 33" xfId="3607"/>
    <cellStyle name="SAPBEXstdItem 34" xfId="3608"/>
    <cellStyle name="SAPBEXstdItem 35" xfId="3609"/>
    <cellStyle name="SAPBEXstdItem 36" xfId="3610"/>
    <cellStyle name="SAPBEXstdItem 37" xfId="3611"/>
    <cellStyle name="SAPBEXstdItem 38" xfId="3612"/>
    <cellStyle name="SAPBEXstdItem 39" xfId="3613"/>
    <cellStyle name="SAPBEXstdItem 4" xfId="3614"/>
    <cellStyle name="SAPBEXstdItem 40" xfId="3615"/>
    <cellStyle name="SAPBEXstdItem 41" xfId="3616"/>
    <cellStyle name="SAPBEXstdItem 42" xfId="3617"/>
    <cellStyle name="SAPBEXstdItem 43" xfId="3618"/>
    <cellStyle name="SAPBEXstdItem 44" xfId="3619"/>
    <cellStyle name="SAPBEXstdItem 45" xfId="3620"/>
    <cellStyle name="SAPBEXstdItem 46" xfId="3621"/>
    <cellStyle name="SAPBEXstdItem 47" xfId="3622"/>
    <cellStyle name="SAPBEXstdItem 48" xfId="3623"/>
    <cellStyle name="SAPBEXstdItem 49" xfId="3624"/>
    <cellStyle name="SAPBEXstdItem 5" xfId="3625"/>
    <cellStyle name="SAPBEXstdItem 50" xfId="3626"/>
    <cellStyle name="SAPBEXstdItem 51" xfId="3627"/>
    <cellStyle name="SAPBEXstdItem 6" xfId="3628"/>
    <cellStyle name="SAPBEXstdItem 7" xfId="3629"/>
    <cellStyle name="SAPBEXstdItem 8" xfId="3630"/>
    <cellStyle name="SAPBEXstdItem 9" xfId="3631"/>
    <cellStyle name="SAPBEXstdItemX" xfId="3632"/>
    <cellStyle name="SAPBEXstdItemX 10" xfId="3633"/>
    <cellStyle name="SAPBEXstdItemX 11" xfId="3634"/>
    <cellStyle name="SAPBEXstdItemX 12" xfId="3635"/>
    <cellStyle name="SAPBEXstdItemX 13" xfId="3636"/>
    <cellStyle name="SAPBEXstdItemX 14" xfId="3637"/>
    <cellStyle name="SAPBEXstdItemX 15" xfId="3638"/>
    <cellStyle name="SAPBEXstdItemX 16" xfId="3639"/>
    <cellStyle name="SAPBEXstdItemX 17" xfId="3640"/>
    <cellStyle name="SAPBEXstdItemX 18" xfId="3641"/>
    <cellStyle name="SAPBEXstdItemX 19" xfId="3642"/>
    <cellStyle name="SAPBEXstdItemX 2" xfId="3643"/>
    <cellStyle name="SAPBEXstdItemX 2 2" xfId="3644"/>
    <cellStyle name="SAPBEXstdItemX 2 3" xfId="3645"/>
    <cellStyle name="SAPBEXstdItemX 20" xfId="3646"/>
    <cellStyle name="SAPBEXstdItemX 21" xfId="3647"/>
    <cellStyle name="SAPBEXstdItemX 22" xfId="3648"/>
    <cellStyle name="SAPBEXstdItemX 23" xfId="3649"/>
    <cellStyle name="SAPBEXstdItemX 24" xfId="3650"/>
    <cellStyle name="SAPBEXstdItemX 25" xfId="3651"/>
    <cellStyle name="SAPBEXstdItemX 26" xfId="3652"/>
    <cellStyle name="SAPBEXstdItemX 27" xfId="3653"/>
    <cellStyle name="SAPBEXstdItemX 28" xfId="3654"/>
    <cellStyle name="SAPBEXstdItemX 29" xfId="3655"/>
    <cellStyle name="SAPBEXstdItemX 3" xfId="3656"/>
    <cellStyle name="SAPBEXstdItemX 3 2" xfId="3657"/>
    <cellStyle name="SAPBEXstdItemX 30" xfId="3658"/>
    <cellStyle name="SAPBEXstdItemX 31" xfId="3659"/>
    <cellStyle name="SAPBEXstdItemX 32" xfId="3660"/>
    <cellStyle name="SAPBEXstdItemX 33" xfId="3661"/>
    <cellStyle name="SAPBEXstdItemX 34" xfId="3662"/>
    <cellStyle name="SAPBEXstdItemX 35" xfId="3663"/>
    <cellStyle name="SAPBEXstdItemX 36" xfId="3664"/>
    <cellStyle name="SAPBEXstdItemX 37" xfId="3665"/>
    <cellStyle name="SAPBEXstdItemX 38" xfId="3666"/>
    <cellStyle name="SAPBEXstdItemX 39" xfId="3667"/>
    <cellStyle name="SAPBEXstdItemX 4" xfId="3668"/>
    <cellStyle name="SAPBEXstdItemX 40" xfId="3669"/>
    <cellStyle name="SAPBEXstdItemX 41" xfId="3670"/>
    <cellStyle name="SAPBEXstdItemX 42" xfId="3671"/>
    <cellStyle name="SAPBEXstdItemX 43" xfId="3672"/>
    <cellStyle name="SAPBEXstdItemX 44" xfId="3673"/>
    <cellStyle name="SAPBEXstdItemX 45" xfId="3674"/>
    <cellStyle name="SAPBEXstdItemX 46" xfId="3675"/>
    <cellStyle name="SAPBEXstdItemX 47" xfId="3676"/>
    <cellStyle name="SAPBEXstdItemX 48" xfId="3677"/>
    <cellStyle name="SAPBEXstdItemX 49" xfId="3678"/>
    <cellStyle name="SAPBEXstdItemX 5" xfId="3679"/>
    <cellStyle name="SAPBEXstdItemX 50" xfId="3680"/>
    <cellStyle name="SAPBEXstdItemX 51" xfId="3681"/>
    <cellStyle name="SAPBEXstdItemX 52" xfId="3682"/>
    <cellStyle name="SAPBEXstdItemX 53" xfId="3683"/>
    <cellStyle name="SAPBEXstdItemX 54" xfId="3684"/>
    <cellStyle name="SAPBEXstdItemX 55" xfId="3685"/>
    <cellStyle name="SAPBEXstdItemX 56" xfId="3686"/>
    <cellStyle name="SAPBEXstdItemX 57" xfId="3687"/>
    <cellStyle name="SAPBEXstdItemX 6" xfId="3688"/>
    <cellStyle name="SAPBEXstdItemX 7" xfId="3689"/>
    <cellStyle name="SAPBEXstdItemX 8" xfId="3690"/>
    <cellStyle name="SAPBEXstdItemX 9" xfId="3691"/>
    <cellStyle name="SAPBEXtitle" xfId="3692"/>
    <cellStyle name="SAPBEXtitle 10" xfId="3693"/>
    <cellStyle name="SAPBEXtitle 11" xfId="3694"/>
    <cellStyle name="SAPBEXtitle 12" xfId="3695"/>
    <cellStyle name="SAPBEXtitle 13" xfId="3696"/>
    <cellStyle name="SAPBEXtitle 14" xfId="3697"/>
    <cellStyle name="SAPBEXtitle 15" xfId="3698"/>
    <cellStyle name="SAPBEXtitle 16" xfId="3699"/>
    <cellStyle name="SAPBEXtitle 17" xfId="3700"/>
    <cellStyle name="SAPBEXtitle 18" xfId="3701"/>
    <cellStyle name="SAPBEXtitle 19" xfId="3702"/>
    <cellStyle name="SAPBEXtitle 2" xfId="3703"/>
    <cellStyle name="SAPBEXtitle 20" xfId="3704"/>
    <cellStyle name="SAPBEXtitle 21" xfId="3705"/>
    <cellStyle name="SAPBEXtitle 22" xfId="3706"/>
    <cellStyle name="SAPBEXtitle 23" xfId="3707"/>
    <cellStyle name="SAPBEXtitle 24" xfId="3708"/>
    <cellStyle name="SAPBEXtitle 25" xfId="3709"/>
    <cellStyle name="SAPBEXtitle 26" xfId="3710"/>
    <cellStyle name="SAPBEXtitle 27" xfId="3711"/>
    <cellStyle name="SAPBEXtitle 28" xfId="3712"/>
    <cellStyle name="SAPBEXtitle 29" xfId="3713"/>
    <cellStyle name="SAPBEXtitle 3" xfId="3714"/>
    <cellStyle name="SAPBEXtitle 30" xfId="3715"/>
    <cellStyle name="SAPBEXtitle 31" xfId="3716"/>
    <cellStyle name="SAPBEXtitle 32" xfId="3717"/>
    <cellStyle name="SAPBEXtitle 33" xfId="3718"/>
    <cellStyle name="SAPBEXtitle 34" xfId="3719"/>
    <cellStyle name="SAPBEXtitle 35" xfId="3720"/>
    <cellStyle name="SAPBEXtitle 36" xfId="3721"/>
    <cellStyle name="SAPBEXtitle 37" xfId="3722"/>
    <cellStyle name="SAPBEXtitle 38" xfId="3723"/>
    <cellStyle name="SAPBEXtitle 39" xfId="3724"/>
    <cellStyle name="SAPBEXtitle 4" xfId="3725"/>
    <cellStyle name="SAPBEXtitle 40" xfId="3726"/>
    <cellStyle name="SAPBEXtitle 41" xfId="3727"/>
    <cellStyle name="SAPBEXtitle 42" xfId="3728"/>
    <cellStyle name="SAPBEXtitle 43" xfId="3729"/>
    <cellStyle name="SAPBEXtitle 44" xfId="3730"/>
    <cellStyle name="SAPBEXtitle 45" xfId="3731"/>
    <cellStyle name="SAPBEXtitle 46" xfId="3732"/>
    <cellStyle name="SAPBEXtitle 47" xfId="3733"/>
    <cellStyle name="SAPBEXtitle 48" xfId="3734"/>
    <cellStyle name="SAPBEXtitle 49" xfId="3735"/>
    <cellStyle name="SAPBEXtitle 5" xfId="3736"/>
    <cellStyle name="SAPBEXtitle 50" xfId="3737"/>
    <cellStyle name="SAPBEXtitle 51" xfId="3738"/>
    <cellStyle name="SAPBEXtitle 52" xfId="3739"/>
    <cellStyle name="SAPBEXtitle 53" xfId="3740"/>
    <cellStyle name="SAPBEXtitle 54" xfId="3741"/>
    <cellStyle name="SAPBEXtitle 55" xfId="3742"/>
    <cellStyle name="SAPBEXtitle 56" xfId="3743"/>
    <cellStyle name="SAPBEXtitle 57" xfId="3744"/>
    <cellStyle name="SAPBEXtitle 58" xfId="3745"/>
    <cellStyle name="SAPBEXtitle 6" xfId="3746"/>
    <cellStyle name="SAPBEXtitle 7" xfId="3747"/>
    <cellStyle name="SAPBEXtitle 8" xfId="3748"/>
    <cellStyle name="SAPBEXtitle 9" xfId="3749"/>
    <cellStyle name="SAPBEXunassignedItem" xfId="3750"/>
    <cellStyle name="SAPBEXundefined" xfId="3751"/>
    <cellStyle name="SAPBEXundefined 10" xfId="3752"/>
    <cellStyle name="SAPBEXundefined 11" xfId="3753"/>
    <cellStyle name="SAPBEXundefined 12" xfId="3754"/>
    <cellStyle name="SAPBEXundefined 13" xfId="3755"/>
    <cellStyle name="SAPBEXundefined 14" xfId="3756"/>
    <cellStyle name="SAPBEXundefined 15" xfId="3757"/>
    <cellStyle name="SAPBEXundefined 16" xfId="3758"/>
    <cellStyle name="SAPBEXundefined 17" xfId="3759"/>
    <cellStyle name="SAPBEXundefined 18" xfId="3760"/>
    <cellStyle name="SAPBEXundefined 19" xfId="3761"/>
    <cellStyle name="SAPBEXundefined 2" xfId="3762"/>
    <cellStyle name="SAPBEXundefined 20" xfId="3763"/>
    <cellStyle name="SAPBEXundefined 21" xfId="3764"/>
    <cellStyle name="SAPBEXundefined 22" xfId="3765"/>
    <cellStyle name="SAPBEXundefined 23" xfId="3766"/>
    <cellStyle name="SAPBEXundefined 24" xfId="3767"/>
    <cellStyle name="SAPBEXundefined 25" xfId="3768"/>
    <cellStyle name="SAPBEXundefined 26" xfId="3769"/>
    <cellStyle name="SAPBEXundefined 27" xfId="3770"/>
    <cellStyle name="SAPBEXundefined 28" xfId="3771"/>
    <cellStyle name="SAPBEXundefined 29" xfId="3772"/>
    <cellStyle name="SAPBEXundefined 3" xfId="3773"/>
    <cellStyle name="SAPBEXundefined 30" xfId="3774"/>
    <cellStyle name="SAPBEXundefined 31" xfId="3775"/>
    <cellStyle name="SAPBEXundefined 32" xfId="3776"/>
    <cellStyle name="SAPBEXundefined 33" xfId="3777"/>
    <cellStyle name="SAPBEXundefined 34" xfId="3778"/>
    <cellStyle name="SAPBEXundefined 35" xfId="3779"/>
    <cellStyle name="SAPBEXundefined 36" xfId="3780"/>
    <cellStyle name="SAPBEXundefined 37" xfId="3781"/>
    <cellStyle name="SAPBEXundefined 38" xfId="3782"/>
    <cellStyle name="SAPBEXundefined 39" xfId="3783"/>
    <cellStyle name="SAPBEXundefined 4" xfId="3784"/>
    <cellStyle name="SAPBEXundefined 40" xfId="3785"/>
    <cellStyle name="SAPBEXundefined 41" xfId="3786"/>
    <cellStyle name="SAPBEXundefined 42" xfId="3787"/>
    <cellStyle name="SAPBEXundefined 43" xfId="3788"/>
    <cellStyle name="SAPBEXundefined 44" xfId="3789"/>
    <cellStyle name="SAPBEXundefined 45" xfId="3790"/>
    <cellStyle name="SAPBEXundefined 46" xfId="3791"/>
    <cellStyle name="SAPBEXundefined 47" xfId="3792"/>
    <cellStyle name="SAPBEXundefined 48" xfId="3793"/>
    <cellStyle name="SAPBEXundefined 49" xfId="3794"/>
    <cellStyle name="SAPBEXundefined 5" xfId="3795"/>
    <cellStyle name="SAPBEXundefined 50" xfId="3796"/>
    <cellStyle name="SAPBEXundefined 6" xfId="3797"/>
    <cellStyle name="SAPBEXundefined 7" xfId="3798"/>
    <cellStyle name="SAPBEXundefined 8" xfId="3799"/>
    <cellStyle name="SAPBEXundefined 9" xfId="3800"/>
    <cellStyle name="SECTION" xfId="3801"/>
    <cellStyle name="SGL U - Style1" xfId="1230"/>
    <cellStyle name="SHADEDSTORES" xfId="1231"/>
    <cellStyle name="SHADEDSTORES 2" xfId="1232"/>
    <cellStyle name="SHADEDSTORES 2 2" xfId="1233"/>
    <cellStyle name="SHADEDSTORES 3" xfId="1234"/>
    <cellStyle name="SHADEDSTORES 3 2" xfId="1235"/>
    <cellStyle name="SHADEDSTORES 4" xfId="1236"/>
    <cellStyle name="Sheet Title" xfId="3802"/>
    <cellStyle name="Short Date" xfId="1237"/>
    <cellStyle name="specstores" xfId="1238"/>
    <cellStyle name="Standaard_Blad1" xfId="1239"/>
    <cellStyle name="Standard_Anpassen der Amortisation" xfId="1240"/>
    <cellStyle name="Style 1" xfId="1241"/>
    <cellStyle name="Style 1 2" xfId="1242"/>
    <cellStyle name="Subtotal" xfId="1243"/>
    <cellStyle name="System Defined" xfId="3803"/>
    <cellStyle name="Temp" xfId="1244"/>
    <cellStyle name="TemplateStyle" xfId="3804"/>
    <cellStyle name="TextStyle" xfId="1245"/>
    <cellStyle name="Title 2" xfId="1246"/>
    <cellStyle name="Title 2 2" xfId="3805"/>
    <cellStyle name="Title 3" xfId="1247"/>
    <cellStyle name="Title 4" xfId="1248"/>
    <cellStyle name="Title 5" xfId="1249"/>
    <cellStyle name="To Do" xfId="1250"/>
    <cellStyle name="Total 2" xfId="1251"/>
    <cellStyle name="Total 2 10" xfId="3806"/>
    <cellStyle name="Total 2 11" xfId="3807"/>
    <cellStyle name="Total 2 12" xfId="3808"/>
    <cellStyle name="Total 2 13" xfId="3809"/>
    <cellStyle name="Total 2 14" xfId="3810"/>
    <cellStyle name="Total 2 15" xfId="3811"/>
    <cellStyle name="Total 2 16" xfId="3812"/>
    <cellStyle name="Total 2 17" xfId="3813"/>
    <cellStyle name="Total 2 18" xfId="3814"/>
    <cellStyle name="Total 2 19" xfId="3815"/>
    <cellStyle name="Total 2 2" xfId="1252"/>
    <cellStyle name="Total 2 2 2" xfId="1253"/>
    <cellStyle name="Total 2 20" xfId="3816"/>
    <cellStyle name="Total 2 21" xfId="3817"/>
    <cellStyle name="Total 2 22" xfId="3818"/>
    <cellStyle name="Total 2 23" xfId="3819"/>
    <cellStyle name="Total 2 24" xfId="3820"/>
    <cellStyle name="Total 2 25" xfId="3821"/>
    <cellStyle name="Total 2 26" xfId="3822"/>
    <cellStyle name="Total 2 27" xfId="3823"/>
    <cellStyle name="Total 2 28" xfId="3824"/>
    <cellStyle name="Total 2 29" xfId="3825"/>
    <cellStyle name="Total 2 3" xfId="1254"/>
    <cellStyle name="Total 2 3 2" xfId="1255"/>
    <cellStyle name="Total 2 30" xfId="3826"/>
    <cellStyle name="Total 2 31" xfId="3827"/>
    <cellStyle name="Total 2 32" xfId="3828"/>
    <cellStyle name="Total 2 33" xfId="3829"/>
    <cellStyle name="Total 2 34" xfId="3830"/>
    <cellStyle name="Total 2 35" xfId="3831"/>
    <cellStyle name="Total 2 36" xfId="3832"/>
    <cellStyle name="Total 2 37" xfId="3833"/>
    <cellStyle name="Total 2 38" xfId="3834"/>
    <cellStyle name="Total 2 39" xfId="3835"/>
    <cellStyle name="Total 2 4" xfId="1256"/>
    <cellStyle name="Total 2 4 2" xfId="3836"/>
    <cellStyle name="Total 2 40" xfId="3837"/>
    <cellStyle name="Total 2 41" xfId="3838"/>
    <cellStyle name="Total 2 42" xfId="3839"/>
    <cellStyle name="Total 2 43" xfId="3840"/>
    <cellStyle name="Total 2 44" xfId="3841"/>
    <cellStyle name="Total 2 45" xfId="3842"/>
    <cellStyle name="Total 2 46" xfId="3843"/>
    <cellStyle name="Total 2 47" xfId="3844"/>
    <cellStyle name="Total 2 48" xfId="3845"/>
    <cellStyle name="Total 2 49" xfId="3846"/>
    <cellStyle name="Total 2 5" xfId="3847"/>
    <cellStyle name="Total 2 50" xfId="3848"/>
    <cellStyle name="Total 2 51" xfId="3849"/>
    <cellStyle name="Total 2 52" xfId="3850"/>
    <cellStyle name="Total 2 53" xfId="3851"/>
    <cellStyle name="Total 2 54" xfId="3852"/>
    <cellStyle name="Total 2 55" xfId="3853"/>
    <cellStyle name="Total 2 56" xfId="3854"/>
    <cellStyle name="Total 2 57" xfId="3855"/>
    <cellStyle name="Total 2 6" xfId="3856"/>
    <cellStyle name="Total 2 7" xfId="3857"/>
    <cellStyle name="Total 2 8" xfId="3858"/>
    <cellStyle name="Total 2 9" xfId="3859"/>
    <cellStyle name="Total 3" xfId="1257"/>
    <cellStyle name="Total 3 2" xfId="1258"/>
    <cellStyle name="Total 3 2 2" xfId="1259"/>
    <cellStyle name="Total 3 3" xfId="1260"/>
    <cellStyle name="Total 3 3 2" xfId="1261"/>
    <cellStyle name="Total 3 4" xfId="1262"/>
    <cellStyle name="Total 4" xfId="1263"/>
    <cellStyle name="Total 4 2" xfId="1264"/>
    <cellStyle name="Total 4 2 2" xfId="1265"/>
    <cellStyle name="Total 4 3" xfId="1266"/>
    <cellStyle name="Total 4 3 2" xfId="1267"/>
    <cellStyle name="Total 4 4" xfId="1268"/>
    <cellStyle name="Total 5" xfId="1269"/>
    <cellStyle name="Unlock" xfId="1270"/>
    <cellStyle name="UnlockBold" xfId="1271"/>
    <cellStyle name="Unprot" xfId="1272"/>
    <cellStyle name="Unprot$" xfId="1273"/>
    <cellStyle name="Unprotect" xfId="1274"/>
    <cellStyle name="Währung [0]_Compiling Utility Macros" xfId="1275"/>
    <cellStyle name="Währung_Compiling Utility Macros" xfId="1276"/>
    <cellStyle name="Warning Text 2" xfId="1277"/>
    <cellStyle name="Warning Text 2 2" xfId="3860"/>
    <cellStyle name="Warning Text 2 3" xfId="3861"/>
    <cellStyle name="Warning Text 2 4" xfId="3862"/>
    <cellStyle name="Warning Text 3" xfId="1278"/>
    <cellStyle name="Warning Text 4" xfId="1279"/>
    <cellStyle name="Warning Text 5" xfId="1280"/>
    <cellStyle name="XFormula" xfId="1281"/>
    <cellStyle name="XFormulaBold" xfId="1282"/>
    <cellStyle name="XLock" xfId="1283"/>
    <cellStyle name="Year" xfId="1284"/>
    <cellStyle name="Year 2" xfId="1285"/>
    <cellStyle name="Year 2 2" xfId="1286"/>
    <cellStyle name="Year 3" xfId="1287"/>
    <cellStyle name="Year 3 2" xfId="1288"/>
    <cellStyle name="Year 4" xfId="12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ght.tax.deloitteonline.com/OUTLOOK/12&amp;0_COU/96ACT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ght.tax.deloitteonline.com/Documentum/Viewed/OUTLOOK/12&amp;0_COU/96ACT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orary%20Internet%20Files\OLK180\3RD%20Q%20EST%20COMPARISON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C1P\AppData\Local\Microsoft\Windows\Temporary%20Internet%20Files\Content.Outlook\N4ADR8GJ\WINDOWS\TEMP\SI_PHB3_28Restruc(DRI_7_14)w_Changes)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SI_PHB3_28Restruc(DRI_7_14)w_Changes)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ght.tax.deloitteonline.com/ACCT/EXCEL/TAX/1997/97RTRNS/97PAMP/97TBC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ght.tax.deloitteonline.com/Documentum/Viewed/2008%20New%20Method%20263A%20Calculat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ght.tax.deloitteonline.com/DOCUME~1/KMARS001/LOCALS~1/Temp/notes335BF6/WBS%20by%20Profit%20Center%20CE%20Summar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c1p\AppData\Local\Microsoft\Windows\Temporary%20Internet%20Files\Content.Outlook\2MSP0RTY\Documents%20and%20Settings\Yang.Li\Local%20Settings\Temporary%20Internet%20Files\OLK35\NQ04_M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C1P\AppData\Local\Microsoft\Windows\Temporary%20Internet%20Files\Content.Outlook\N4ADR8GJ\Users\glc1p\AppData\Local\Microsoft\Windows\Temporary%20Internet%20Files\Content.Outlook\2MSP0RTY\WINDOWS\TEMP\NEW_OPU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c1p\AppData\Local\Microsoft\Windows\Temporary%20Internet%20Files\Content.Outlook\2MSP0RTY\WINDOWS\TEMP\NEW_OP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502765%20GM\2005\WD05_Capital\NQ05_M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sams01\projects\INTERNAL_SUPPLY_MANUFACTURING\ISM%20FINANCE\2006%20Project%20Accounting\2006%20Airbus\Airbus%20CSR\Pd%2003%20March\Airbus%20CSR%20New%20Contrac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r29.deloitteonline.com/Documents%20and%20Settings/Yang.Li/Local%20Settings/Temporary%20Internet%20Files/OLK35/NQ04_M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UTLOOK\12&amp;0_COU\96ACTU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c1p\AppData\Local\Microsoft\Windows\Temporary%20Internet%20Files\Content.Outlook\2MSP0RTY\Documents%20and%20Settings\kyeh001\My%20Documents\Agouron\Ready%20for%20Review\Executive%20Summary\california%20Agouron%20Supermodel@10%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sterdata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apps.exeloncorp.com/Documents%20and%20Settings/kyeh001/My%20Documents/Agouron/Ready%20for%20Review/Executive%20Summary/california%20Agouron%20Supermodel@10%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snd1gtsfp01\tls_snd1_grp\Documents%20and%20Settings\kyeh001\My%20Documents\Agouron\Ready%20for%20Review\Executive%20Summary\california%20Agouron%20Supermodel@10%2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cmsfs13.energy.power.corp\CCCCLSTR2_VOL16\Documents%20and%20Settings\kyeh001\My%20Documents\Agouron\Ready%20for%20Review\Executive%20Summary\california%20Agouron%20Supermodel@10%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Title"/>
      <sheetName val="Contents"/>
      <sheetName val="DE Income"/>
      <sheetName val="EPS"/>
      <sheetName val="Revenues"/>
      <sheetName val="Sales"/>
      <sheetName val="Table"/>
      <sheetName val="1&amp;2"/>
      <sheetName val="3"/>
      <sheetName val="4"/>
      <sheetName val="5"/>
      <sheetName val="6"/>
      <sheetName val="7"/>
      <sheetName val="8"/>
      <sheetName val="9"/>
      <sheetName val="Construct Expend"/>
      <sheetName val="OMNucO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Title"/>
      <sheetName val="Contents"/>
      <sheetName val="DE Income"/>
      <sheetName val="EPS"/>
      <sheetName val="Revenues"/>
      <sheetName val="Sales"/>
      <sheetName val="Table"/>
      <sheetName val="1&amp;2"/>
      <sheetName val="3"/>
      <sheetName val="4"/>
      <sheetName val="5"/>
      <sheetName val="6"/>
      <sheetName val="7"/>
      <sheetName val="8"/>
      <sheetName val="9"/>
      <sheetName val="Construct Exp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&amp;m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data"/>
      <sheetName val="NAV0"/>
      <sheetName val="Market Value by Plant"/>
      <sheetName val="PV_Margi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data"/>
      <sheetName val="NAV0"/>
      <sheetName val="Market Value by Plant"/>
      <sheetName val="PV_Margi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04 Gain Track"/>
      <sheetName val="704 Depr"/>
      <sheetName val="Rental Income Analysis"/>
      <sheetName val="Cash Analysis"/>
      <sheetName val="Journal Entries - PAMP"/>
      <sheetName val="Journal Entries - AMP Funding"/>
      <sheetName val="Journal Entries - RAMP"/>
      <sheetName val="RAMP TB"/>
      <sheetName val="AMP TB"/>
      <sheetName val="PAMP 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Summary of Adjustments"/>
      <sheetName val="2 - 481(a) Calculation"/>
      <sheetName val="3 - Total Deduction Summary"/>
      <sheetName val="4 - Interest Expense "/>
      <sheetName val="5 - Increased Deduction"/>
      <sheetName val="5.1 - Tax-Book Ratio"/>
      <sheetName val="Est for future Q"/>
      <sheetName val="6 - Level 2 Allocation"/>
      <sheetName val="6.1 - Prod &amp; Contr Costs"/>
      <sheetName val="7 - Level 1 Allocation"/>
      <sheetName val="7.1 - Employee Headcount"/>
      <sheetName val="8 - Assets Placed in Service"/>
      <sheetName val="9 - Disposal Summary"/>
      <sheetName val="10 - Mixed Service Costs"/>
      <sheetName val="10.08 - 2008 Mixed Serv Costs"/>
      <sheetName val="10.08.1 - Mapping"/>
      <sheetName val="10.08.2 - 2008 Expense"/>
      <sheetName val="10.08.3 - 2008 Expense - TDBU"/>
      <sheetName val="10.08.4 -2008 Capital"/>
      <sheetName val="10.08.5 - 2008 Capital - TDBU"/>
      <sheetName val="10.07 - 2007"/>
      <sheetName val="10.06 - 2006"/>
      <sheetName val="10.05 - 2005"/>
      <sheetName val="10.04 - 2004"/>
      <sheetName val="10.03 - 2003"/>
      <sheetName val="10.02 - 2002"/>
      <sheetName val="10.01 - 2001"/>
      <sheetName val="10.00 - 2000"/>
      <sheetName val="10.99 - 1999"/>
      <sheetName val="10.98 - 1998"/>
      <sheetName val="73 - Depr - Fed"/>
      <sheetName val="74 - Depr - AMT"/>
      <sheetName val="75 - Depr - CA"/>
      <sheetName val="76 - Depr - CA AMT"/>
      <sheetName val="84 - 2005-2008 Gain_Loss"/>
      <sheetName val="Input Page"/>
    </sheetNames>
    <sheetDataSet>
      <sheetData sheetId="0"/>
      <sheetData sheetId="1">
        <row r="51">
          <cell r="C51">
            <v>229384969.3649615</v>
          </cell>
        </row>
      </sheetData>
      <sheetData sheetId="2">
        <row r="12">
          <cell r="H12">
            <v>150904055.40061679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04">
          <cell r="X304">
            <v>92338686.793609649</v>
          </cell>
        </row>
      </sheetData>
      <sheetData sheetId="33"/>
      <sheetData sheetId="34"/>
      <sheetData sheetId="3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Table"/>
      <sheetName val="Mapping"/>
      <sheetName val="Graph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BalSheet"/>
      <sheetName val="Results"/>
      <sheetName val="Expens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FI use"/>
      <sheetName val="CAct v PrFcs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FI use"/>
      <sheetName val="CAct v PrFcs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pense"/>
      <sheetName val="Results"/>
      <sheetName val="BalSheet"/>
      <sheetName val="Notes"/>
      <sheetName val="Cost Center List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y Dates"/>
      <sheetName val="Time Phased Hours"/>
      <sheetName val="Time Phased Costs"/>
      <sheetName val="Checklist"/>
      <sheetName val="Bridges"/>
      <sheetName val="EAC Bridge"/>
      <sheetName val="Month left"/>
      <sheetName val="RAG Status"/>
      <sheetName val="Cost of sales"/>
      <sheetName val="Risk Register"/>
      <sheetName val="Risk Profile"/>
      <sheetName val="Sales_Profit trading plan"/>
      <sheetName val="Sales_Profit trading plan (2)"/>
      <sheetName val="Sales Margin Plan"/>
      <sheetName val="Sales Analysis 2006"/>
      <sheetName val="CSR Total"/>
      <sheetName val="Working Sheet"/>
      <sheetName val="single aisle (2)"/>
      <sheetName val="Twin aisle"/>
      <sheetName val="Tooling"/>
      <sheetName val="Spares"/>
      <sheetName val="Budget"/>
      <sheetName val="Subcon"/>
      <sheetName val="Manhours"/>
      <sheetName val="EAC"/>
      <sheetName val="Stock &amp; WIP"/>
      <sheetName val="TM01 06"/>
      <sheetName val="Debtors"/>
      <sheetName val="Manhour Risk Cal"/>
      <sheetName val="Sheet2"/>
      <sheetName val="Reconciliation Sheet"/>
      <sheetName val="Budget sales"/>
      <sheetName val="Accrual"/>
      <sheetName val="Brough Manufacturing"/>
    </sheetNames>
    <sheetDataSet>
      <sheetData sheetId="0"/>
      <sheetData sheetId="1">
        <row r="4">
          <cell r="E4">
            <v>2000</v>
          </cell>
          <cell r="R4">
            <v>2001</v>
          </cell>
          <cell r="AE4">
            <v>2002</v>
          </cell>
          <cell r="AR4" t="str">
            <v xml:space="preserve">CONTRACT </v>
          </cell>
        </row>
        <row r="5">
          <cell r="A5" t="str">
            <v>FUNCTION</v>
          </cell>
          <cell r="B5" t="str">
            <v>W.B.S</v>
          </cell>
          <cell r="C5" t="str">
            <v>SITE</v>
          </cell>
          <cell r="D5" t="str">
            <v>TOTAL</v>
          </cell>
          <cell r="E5" t="str">
            <v>Jan</v>
          </cell>
          <cell r="F5" t="str">
            <v>Feb</v>
          </cell>
          <cell r="G5" t="str">
            <v>Mar</v>
          </cell>
          <cell r="H5" t="str">
            <v>Apr</v>
          </cell>
          <cell r="I5" t="str">
            <v>May</v>
          </cell>
          <cell r="J5" t="str">
            <v>June</v>
          </cell>
          <cell r="K5" t="str">
            <v>July</v>
          </cell>
          <cell r="L5" t="str">
            <v>Aug</v>
          </cell>
          <cell r="M5" t="str">
            <v>Sept</v>
          </cell>
          <cell r="N5" t="str">
            <v>Oct</v>
          </cell>
          <cell r="O5" t="str">
            <v>Nov</v>
          </cell>
          <cell r="P5" t="str">
            <v>Dec</v>
          </cell>
          <cell r="Q5" t="str">
            <v>TOTAL</v>
          </cell>
          <cell r="R5" t="str">
            <v>Jan</v>
          </cell>
          <cell r="S5" t="str">
            <v>Feb</v>
          </cell>
          <cell r="T5" t="str">
            <v>Mar</v>
          </cell>
          <cell r="U5" t="str">
            <v>Apr</v>
          </cell>
          <cell r="V5" t="str">
            <v>May</v>
          </cell>
          <cell r="W5" t="str">
            <v>June</v>
          </cell>
          <cell r="X5" t="str">
            <v>July</v>
          </cell>
          <cell r="Y5" t="str">
            <v>Aug</v>
          </cell>
          <cell r="Z5" t="str">
            <v>Sept</v>
          </cell>
          <cell r="AA5" t="str">
            <v>Oct</v>
          </cell>
          <cell r="AB5" t="str">
            <v>Nov</v>
          </cell>
          <cell r="AC5" t="str">
            <v>Dec</v>
          </cell>
          <cell r="AD5" t="str">
            <v>TOTAL</v>
          </cell>
          <cell r="AE5" t="str">
            <v>Jan</v>
          </cell>
          <cell r="AF5" t="str">
            <v>Feb</v>
          </cell>
          <cell r="AG5" t="str">
            <v>Mar</v>
          </cell>
          <cell r="AH5" t="str">
            <v>Apr</v>
          </cell>
          <cell r="AI5" t="str">
            <v>May</v>
          </cell>
          <cell r="AJ5" t="str">
            <v>June</v>
          </cell>
          <cell r="AK5" t="str">
            <v>July</v>
          </cell>
          <cell r="AL5" t="str">
            <v>Aug</v>
          </cell>
          <cell r="AM5" t="str">
            <v>Sept</v>
          </cell>
          <cell r="AN5" t="str">
            <v>Oct</v>
          </cell>
          <cell r="AO5" t="str">
            <v>Nov</v>
          </cell>
          <cell r="AP5" t="str">
            <v>Dec</v>
          </cell>
          <cell r="AQ5" t="str">
            <v>TOTAL</v>
          </cell>
          <cell r="AR5" t="str">
            <v>TOTAL</v>
          </cell>
        </row>
        <row r="7">
          <cell r="A7" t="str">
            <v>TECHNICAL</v>
          </cell>
          <cell r="B7" t="str">
            <v>1180 (101/048)</v>
          </cell>
          <cell r="C7" t="str">
            <v>S</v>
          </cell>
        </row>
        <row r="8">
          <cell r="C8" t="str">
            <v>B</v>
          </cell>
        </row>
        <row r="9">
          <cell r="B9" t="str">
            <v>4110 (101/085)</v>
          </cell>
          <cell r="C9" t="str">
            <v>S</v>
          </cell>
        </row>
        <row r="10">
          <cell r="C10" t="str">
            <v>B</v>
          </cell>
        </row>
        <row r="11">
          <cell r="B11" t="str">
            <v>4310 (101/106)</v>
          </cell>
          <cell r="C11" t="str">
            <v>S</v>
          </cell>
        </row>
        <row r="12">
          <cell r="C12" t="str">
            <v>B</v>
          </cell>
        </row>
        <row r="13">
          <cell r="B13" t="str">
            <v>5120 (101/115)</v>
          </cell>
          <cell r="C13" t="str">
            <v>S</v>
          </cell>
        </row>
        <row r="14">
          <cell r="C14" t="str">
            <v>B</v>
          </cell>
        </row>
        <row r="16">
          <cell r="C16" t="str">
            <v>TOTAL</v>
          </cell>
        </row>
        <row r="18">
          <cell r="A18" t="str">
            <v>PROJECT MANAGEMENT</v>
          </cell>
          <cell r="B18" t="str">
            <v>4310 (801/106)</v>
          </cell>
          <cell r="C18" t="str">
            <v>S</v>
          </cell>
        </row>
        <row r="19">
          <cell r="B19" t="str">
            <v>1000.10 (801/003)</v>
          </cell>
          <cell r="C19" t="str">
            <v>B</v>
          </cell>
        </row>
        <row r="20">
          <cell r="B20" t="str">
            <v>4310 (801/106)</v>
          </cell>
          <cell r="C20" t="str">
            <v>B</v>
          </cell>
        </row>
        <row r="22">
          <cell r="C22" t="str">
            <v>TOTAL</v>
          </cell>
        </row>
        <row r="25">
          <cell r="A25" t="str">
            <v>ILS</v>
          </cell>
          <cell r="B25" t="str">
            <v>1000.10 (701/003)</v>
          </cell>
          <cell r="C25" t="str">
            <v>S</v>
          </cell>
        </row>
        <row r="26">
          <cell r="B26" t="str">
            <v>8160 (701/125)</v>
          </cell>
          <cell r="C26" t="str">
            <v>S</v>
          </cell>
        </row>
        <row r="27">
          <cell r="B27" t="str">
            <v>4110 (701/085)</v>
          </cell>
          <cell r="C27" t="str">
            <v>B</v>
          </cell>
        </row>
        <row r="29">
          <cell r="C29" t="str">
            <v>TOTAL</v>
          </cell>
        </row>
        <row r="32">
          <cell r="A32" t="str">
            <v>GROUP ONE ENGINEERS</v>
          </cell>
          <cell r="B32" t="str">
            <v>1000.10 (401/005)</v>
          </cell>
          <cell r="C32" t="str">
            <v>S</v>
          </cell>
        </row>
        <row r="33">
          <cell r="C33" t="str">
            <v>B</v>
          </cell>
        </row>
        <row r="35">
          <cell r="C35" t="str">
            <v>TOTAL</v>
          </cell>
        </row>
        <row r="38">
          <cell r="A38" t="str">
            <v>HAMBLE</v>
          </cell>
          <cell r="B38" t="str">
            <v>(402/006)</v>
          </cell>
        </row>
        <row r="39">
          <cell r="A39" t="str">
            <v>(Windscreen / Canopy)</v>
          </cell>
        </row>
        <row r="42">
          <cell r="A42" t="str">
            <v>TOOL MANUFACTURE</v>
          </cell>
          <cell r="B42" t="str">
            <v>1101.10 (303/005)</v>
          </cell>
          <cell r="C42" t="str">
            <v>S</v>
          </cell>
        </row>
        <row r="43">
          <cell r="C43" t="str">
            <v>B</v>
          </cell>
        </row>
        <row r="45">
          <cell r="C45" t="str">
            <v>TOTAL</v>
          </cell>
        </row>
        <row r="48">
          <cell r="A48" t="str">
            <v>TOOL DESIGN</v>
          </cell>
          <cell r="B48" t="str">
            <v>1101.10 (301/005)</v>
          </cell>
          <cell r="C48" t="str">
            <v>S</v>
          </cell>
        </row>
        <row r="49">
          <cell r="C49" t="str">
            <v>B</v>
          </cell>
        </row>
        <row r="51">
          <cell r="C51" t="str">
            <v>TOTAL</v>
          </cell>
        </row>
        <row r="53">
          <cell r="A53" t="str">
            <v>CRATING</v>
          </cell>
          <cell r="B53" t="str">
            <v>(602/125)</v>
          </cell>
        </row>
        <row r="56">
          <cell r="A56" t="str">
            <v>I&amp;SE</v>
          </cell>
        </row>
        <row r="57">
          <cell r="A57" t="str">
            <v>Bae Install</v>
          </cell>
          <cell r="B57" t="str">
            <v>(502/005)</v>
          </cell>
          <cell r="C57" t="str">
            <v>S</v>
          </cell>
        </row>
        <row r="59">
          <cell r="A59" t="str">
            <v>Bae Install</v>
          </cell>
          <cell r="B59" t="str">
            <v>(502/005)</v>
          </cell>
          <cell r="C59" t="str">
            <v>B</v>
          </cell>
        </row>
        <row r="60">
          <cell r="A60" t="str">
            <v>Boeing Install</v>
          </cell>
          <cell r="B60" t="str">
            <v>(501/005)</v>
          </cell>
          <cell r="C60" t="str">
            <v>B</v>
          </cell>
        </row>
        <row r="62">
          <cell r="C62" t="str">
            <v>TOTAL</v>
          </cell>
        </row>
        <row r="65">
          <cell r="A65" t="str">
            <v>TRAVEL &amp; SUBSISTENCE</v>
          </cell>
          <cell r="B65" t="str">
            <v>(802/106)</v>
          </cell>
          <cell r="C65" t="str">
            <v>S</v>
          </cell>
        </row>
        <row r="66">
          <cell r="A66" t="str">
            <v>(Inc. ODCs)</v>
          </cell>
        </row>
        <row r="69">
          <cell r="A69" t="str">
            <v>KB HARDWARE</v>
          </cell>
          <cell r="B69">
            <v>1110.25</v>
          </cell>
        </row>
        <row r="71">
          <cell r="A71" t="str">
            <v>Materials</v>
          </cell>
          <cell r="B71" t="str">
            <v>402/021</v>
          </cell>
          <cell r="C71" t="str">
            <v>S</v>
          </cell>
        </row>
        <row r="72">
          <cell r="A72" t="str">
            <v>Materials</v>
          </cell>
          <cell r="B72" t="str">
            <v>402/021</v>
          </cell>
          <cell r="C72" t="str">
            <v>B</v>
          </cell>
        </row>
        <row r="73">
          <cell r="A73" t="str">
            <v>Conv. Details</v>
          </cell>
          <cell r="B73" t="str">
            <v>403/021</v>
          </cell>
          <cell r="C73" t="str">
            <v>S</v>
          </cell>
        </row>
        <row r="74">
          <cell r="A74" t="str">
            <v>Conv. Details</v>
          </cell>
          <cell r="B74" t="str">
            <v>403/021</v>
          </cell>
          <cell r="C74" t="str">
            <v>B</v>
          </cell>
        </row>
        <row r="75">
          <cell r="A75" t="str">
            <v>Strategic Sub Contract</v>
          </cell>
          <cell r="B75" t="str">
            <v>403/021</v>
          </cell>
          <cell r="C75" t="str">
            <v>S</v>
          </cell>
        </row>
        <row r="76">
          <cell r="A76" t="str">
            <v>Strategic Sub Contract</v>
          </cell>
          <cell r="B76" t="str">
            <v>403/021</v>
          </cell>
          <cell r="C76" t="str">
            <v>B</v>
          </cell>
        </row>
        <row r="77">
          <cell r="A77" t="str">
            <v>N.C</v>
          </cell>
          <cell r="B77" t="str">
            <v>431/021</v>
          </cell>
          <cell r="C77" t="str">
            <v>S</v>
          </cell>
        </row>
        <row r="78">
          <cell r="A78" t="str">
            <v>N.C</v>
          </cell>
          <cell r="B78" t="str">
            <v>431/021</v>
          </cell>
          <cell r="C78" t="str">
            <v>B</v>
          </cell>
        </row>
        <row r="80">
          <cell r="B80" t="str">
            <v>TOTAL HOURS</v>
          </cell>
        </row>
        <row r="81">
          <cell r="B81" t="str">
            <v>TOTAL £</v>
          </cell>
        </row>
        <row r="84">
          <cell r="A84" t="str">
            <v>WING</v>
          </cell>
          <cell r="B84">
            <v>1140</v>
          </cell>
        </row>
        <row r="86">
          <cell r="A86" t="str">
            <v>Materials</v>
          </cell>
          <cell r="B86" t="str">
            <v>402/021</v>
          </cell>
          <cell r="C86" t="str">
            <v>S</v>
          </cell>
        </row>
        <row r="87">
          <cell r="A87" t="str">
            <v>Materials</v>
          </cell>
          <cell r="B87" t="str">
            <v>402/021</v>
          </cell>
          <cell r="C87" t="str">
            <v>B</v>
          </cell>
        </row>
        <row r="88">
          <cell r="A88" t="str">
            <v>Conv. Details</v>
          </cell>
          <cell r="B88" t="str">
            <v>403/021</v>
          </cell>
          <cell r="C88" t="str">
            <v>S</v>
          </cell>
        </row>
        <row r="89">
          <cell r="A89" t="str">
            <v>Conv. Details</v>
          </cell>
          <cell r="B89" t="str">
            <v>403/021</v>
          </cell>
          <cell r="C89" t="str">
            <v>B</v>
          </cell>
        </row>
        <row r="90">
          <cell r="A90" t="str">
            <v>Strategic Sub Contract</v>
          </cell>
          <cell r="B90" t="str">
            <v>403/021</v>
          </cell>
          <cell r="C90" t="str">
            <v>S</v>
          </cell>
        </row>
        <row r="91">
          <cell r="A91" t="str">
            <v>Strategic Sub Contract</v>
          </cell>
          <cell r="B91" t="str">
            <v>403/021</v>
          </cell>
          <cell r="C91" t="str">
            <v>B</v>
          </cell>
        </row>
        <row r="92">
          <cell r="A92" t="str">
            <v>N.C</v>
          </cell>
          <cell r="B92" t="str">
            <v>431/021</v>
          </cell>
          <cell r="C92" t="str">
            <v>S</v>
          </cell>
        </row>
        <row r="93">
          <cell r="A93" t="str">
            <v>N.C</v>
          </cell>
          <cell r="B93" t="str">
            <v>431/021</v>
          </cell>
          <cell r="C93" t="str">
            <v>B</v>
          </cell>
        </row>
        <row r="95">
          <cell r="B95" t="str">
            <v>TOTAL HOURS</v>
          </cell>
        </row>
        <row r="96">
          <cell r="B96" t="str">
            <v>TOTAL £</v>
          </cell>
        </row>
        <row r="98">
          <cell r="A98" t="str">
            <v>Assembly</v>
          </cell>
          <cell r="B98" t="str">
            <v>405/021</v>
          </cell>
        </row>
        <row r="100">
          <cell r="A100" t="str">
            <v>A139</v>
          </cell>
          <cell r="C100" t="str">
            <v>B</v>
          </cell>
        </row>
        <row r="101">
          <cell r="A101" t="str">
            <v>A140</v>
          </cell>
          <cell r="C101" t="str">
            <v>B</v>
          </cell>
        </row>
        <row r="102">
          <cell r="A102" t="str">
            <v>A141</v>
          </cell>
          <cell r="C102" t="str">
            <v>B</v>
          </cell>
        </row>
        <row r="103">
          <cell r="A103" t="str">
            <v>A142</v>
          </cell>
          <cell r="C103" t="str">
            <v>B</v>
          </cell>
        </row>
        <row r="104">
          <cell r="A104" t="str">
            <v>A143</v>
          </cell>
          <cell r="C104" t="str">
            <v>B</v>
          </cell>
        </row>
        <row r="105">
          <cell r="A105" t="str">
            <v>A144</v>
          </cell>
          <cell r="C105" t="str">
            <v>B</v>
          </cell>
        </row>
        <row r="106">
          <cell r="A106" t="str">
            <v>A145</v>
          </cell>
          <cell r="C106" t="str">
            <v>B</v>
          </cell>
        </row>
        <row r="107">
          <cell r="A107" t="str">
            <v>A146</v>
          </cell>
          <cell r="C107" t="str">
            <v>B</v>
          </cell>
        </row>
        <row r="108">
          <cell r="A108" t="str">
            <v>A147</v>
          </cell>
          <cell r="C108" t="str">
            <v>B</v>
          </cell>
        </row>
        <row r="109">
          <cell r="A109" t="str">
            <v>A148</v>
          </cell>
          <cell r="C109" t="str">
            <v>B</v>
          </cell>
        </row>
        <row r="110">
          <cell r="A110" t="str">
            <v>A149</v>
          </cell>
          <cell r="C110" t="str">
            <v>B</v>
          </cell>
        </row>
        <row r="111">
          <cell r="A111" t="str">
            <v>A150</v>
          </cell>
          <cell r="C111" t="str">
            <v>B</v>
          </cell>
        </row>
        <row r="112">
          <cell r="A112" t="str">
            <v>A151</v>
          </cell>
          <cell r="C112" t="str">
            <v>B</v>
          </cell>
        </row>
        <row r="113">
          <cell r="A113" t="str">
            <v>A152</v>
          </cell>
          <cell r="C113" t="str">
            <v>B</v>
          </cell>
        </row>
        <row r="114">
          <cell r="A114" t="str">
            <v>A153</v>
          </cell>
          <cell r="C114" t="str">
            <v>B</v>
          </cell>
        </row>
        <row r="116">
          <cell r="B116" t="str">
            <v>TOTAL HOURS</v>
          </cell>
        </row>
        <row r="119">
          <cell r="A119" t="str">
            <v>FIN</v>
          </cell>
          <cell r="B119">
            <v>1150</v>
          </cell>
        </row>
        <row r="121">
          <cell r="A121" t="str">
            <v>Materials</v>
          </cell>
          <cell r="B121" t="str">
            <v>402/027</v>
          </cell>
          <cell r="C121" t="str">
            <v>S</v>
          </cell>
        </row>
        <row r="122">
          <cell r="A122" t="str">
            <v>Materials</v>
          </cell>
          <cell r="B122" t="str">
            <v>402/027</v>
          </cell>
          <cell r="C122" t="str">
            <v>B</v>
          </cell>
        </row>
        <row r="123">
          <cell r="A123" t="str">
            <v>Conv. Details</v>
          </cell>
          <cell r="B123" t="str">
            <v>403/027</v>
          </cell>
          <cell r="C123" t="str">
            <v>S</v>
          </cell>
        </row>
        <row r="124">
          <cell r="A124" t="str">
            <v>Conv. Details</v>
          </cell>
          <cell r="B124" t="str">
            <v>403/027</v>
          </cell>
          <cell r="C124" t="str">
            <v>B</v>
          </cell>
        </row>
        <row r="125">
          <cell r="A125" t="str">
            <v>Strategic Sub Contract</v>
          </cell>
          <cell r="B125" t="str">
            <v>403/027</v>
          </cell>
          <cell r="C125" t="str">
            <v>S</v>
          </cell>
        </row>
        <row r="126">
          <cell r="A126" t="str">
            <v>Strategic Sub Contract</v>
          </cell>
          <cell r="B126" t="str">
            <v>403/027</v>
          </cell>
          <cell r="C126" t="str">
            <v>B</v>
          </cell>
        </row>
        <row r="127">
          <cell r="A127" t="str">
            <v>N.C</v>
          </cell>
          <cell r="B127" t="str">
            <v>431/027</v>
          </cell>
          <cell r="C127" t="str">
            <v>S</v>
          </cell>
        </row>
        <row r="128">
          <cell r="A128" t="str">
            <v>N.C</v>
          </cell>
          <cell r="B128" t="str">
            <v>431/027</v>
          </cell>
          <cell r="C128" t="str">
            <v>B</v>
          </cell>
        </row>
        <row r="130">
          <cell r="B130" t="str">
            <v>TOTAL HOURS</v>
          </cell>
        </row>
        <row r="131">
          <cell r="B131" t="str">
            <v>TOTAL £</v>
          </cell>
        </row>
        <row r="133">
          <cell r="A133" t="str">
            <v>Assembly</v>
          </cell>
          <cell r="B133" t="str">
            <v>405/027</v>
          </cell>
        </row>
        <row r="135">
          <cell r="A135" t="str">
            <v>A139</v>
          </cell>
          <cell r="C135" t="str">
            <v>B</v>
          </cell>
        </row>
        <row r="136">
          <cell r="A136" t="str">
            <v>A140</v>
          </cell>
          <cell r="C136" t="str">
            <v>B</v>
          </cell>
        </row>
        <row r="137">
          <cell r="A137" t="str">
            <v>A141</v>
          </cell>
          <cell r="C137" t="str">
            <v>B</v>
          </cell>
        </row>
        <row r="138">
          <cell r="A138" t="str">
            <v>A142</v>
          </cell>
          <cell r="C138" t="str">
            <v>B</v>
          </cell>
        </row>
        <row r="139">
          <cell r="A139" t="str">
            <v>A143</v>
          </cell>
          <cell r="C139" t="str">
            <v>B</v>
          </cell>
        </row>
        <row r="140">
          <cell r="A140" t="str">
            <v>A144</v>
          </cell>
          <cell r="C140" t="str">
            <v>B</v>
          </cell>
        </row>
        <row r="141">
          <cell r="A141" t="str">
            <v>A145</v>
          </cell>
          <cell r="C141" t="str">
            <v>B</v>
          </cell>
        </row>
        <row r="142">
          <cell r="A142" t="str">
            <v>A146</v>
          </cell>
          <cell r="C142" t="str">
            <v>B</v>
          </cell>
        </row>
        <row r="143">
          <cell r="A143" t="str">
            <v>A147</v>
          </cell>
          <cell r="C143" t="str">
            <v>B</v>
          </cell>
        </row>
        <row r="144">
          <cell r="A144" t="str">
            <v>A148</v>
          </cell>
          <cell r="C144" t="str">
            <v>B</v>
          </cell>
        </row>
        <row r="145">
          <cell r="A145" t="str">
            <v>A149</v>
          </cell>
          <cell r="C145" t="str">
            <v>B</v>
          </cell>
        </row>
        <row r="146">
          <cell r="A146" t="str">
            <v>A150</v>
          </cell>
          <cell r="C146" t="str">
            <v>B</v>
          </cell>
        </row>
        <row r="147">
          <cell r="A147" t="str">
            <v>A151</v>
          </cell>
          <cell r="C147" t="str">
            <v>B</v>
          </cell>
        </row>
        <row r="148">
          <cell r="A148" t="str">
            <v>A152</v>
          </cell>
          <cell r="C148" t="str">
            <v>B</v>
          </cell>
        </row>
        <row r="149">
          <cell r="A149" t="str">
            <v>A153</v>
          </cell>
          <cell r="C149" t="str">
            <v>B</v>
          </cell>
        </row>
        <row r="151">
          <cell r="C151" t="str">
            <v>TOTAL</v>
          </cell>
        </row>
        <row r="154">
          <cell r="A154" t="str">
            <v>RUDDER</v>
          </cell>
          <cell r="B154">
            <v>1150</v>
          </cell>
        </row>
        <row r="156">
          <cell r="A156" t="str">
            <v>Materials</v>
          </cell>
          <cell r="B156" t="str">
            <v>402/027</v>
          </cell>
          <cell r="C156" t="str">
            <v>S</v>
          </cell>
        </row>
        <row r="157">
          <cell r="A157" t="str">
            <v>Materials</v>
          </cell>
          <cell r="B157" t="str">
            <v>402/027</v>
          </cell>
          <cell r="C157" t="str">
            <v>B</v>
          </cell>
        </row>
        <row r="158">
          <cell r="A158" t="str">
            <v>Conv. Details</v>
          </cell>
          <cell r="B158" t="str">
            <v>403/027</v>
          </cell>
          <cell r="C158" t="str">
            <v>S</v>
          </cell>
        </row>
        <row r="159">
          <cell r="A159" t="str">
            <v>Conv. Details</v>
          </cell>
          <cell r="B159" t="str">
            <v>403/027</v>
          </cell>
          <cell r="C159" t="str">
            <v>B</v>
          </cell>
        </row>
        <row r="160">
          <cell r="A160" t="str">
            <v>Strategic Sub Contract</v>
          </cell>
          <cell r="B160" t="str">
            <v>403/027</v>
          </cell>
          <cell r="C160" t="str">
            <v>S</v>
          </cell>
        </row>
        <row r="161">
          <cell r="A161" t="str">
            <v>Strategic Sub Contract</v>
          </cell>
          <cell r="B161" t="str">
            <v>403/027</v>
          </cell>
          <cell r="C161" t="str">
            <v>B</v>
          </cell>
        </row>
        <row r="162">
          <cell r="A162" t="str">
            <v>N.C</v>
          </cell>
          <cell r="B162" t="str">
            <v>431/027</v>
          </cell>
          <cell r="C162" t="str">
            <v>S</v>
          </cell>
        </row>
        <row r="163">
          <cell r="A163" t="str">
            <v>N.C</v>
          </cell>
          <cell r="B163" t="str">
            <v>431/027</v>
          </cell>
          <cell r="C163" t="str">
            <v>B</v>
          </cell>
        </row>
        <row r="165">
          <cell r="B165" t="str">
            <v>TOTAL HOURS</v>
          </cell>
        </row>
        <row r="166">
          <cell r="B166" t="str">
            <v>TOTAL £</v>
          </cell>
        </row>
        <row r="168">
          <cell r="A168" t="str">
            <v>Assembly</v>
          </cell>
          <cell r="B168" t="str">
            <v>405/027</v>
          </cell>
        </row>
        <row r="170">
          <cell r="A170" t="str">
            <v>A139</v>
          </cell>
          <cell r="C170" t="str">
            <v>B</v>
          </cell>
        </row>
        <row r="171">
          <cell r="A171" t="str">
            <v>A140</v>
          </cell>
          <cell r="C171" t="str">
            <v>B</v>
          </cell>
        </row>
        <row r="172">
          <cell r="A172" t="str">
            <v>A141</v>
          </cell>
          <cell r="C172" t="str">
            <v>B</v>
          </cell>
        </row>
        <row r="173">
          <cell r="A173" t="str">
            <v>A142</v>
          </cell>
          <cell r="C173" t="str">
            <v>B</v>
          </cell>
        </row>
        <row r="174">
          <cell r="A174" t="str">
            <v>A143</v>
          </cell>
          <cell r="C174" t="str">
            <v>B</v>
          </cell>
        </row>
        <row r="175">
          <cell r="A175" t="str">
            <v>A144</v>
          </cell>
          <cell r="C175" t="str">
            <v>B</v>
          </cell>
        </row>
        <row r="176">
          <cell r="A176" t="str">
            <v>A145</v>
          </cell>
          <cell r="C176" t="str">
            <v>B</v>
          </cell>
        </row>
        <row r="177">
          <cell r="A177" t="str">
            <v>A146</v>
          </cell>
          <cell r="C177" t="str">
            <v>B</v>
          </cell>
        </row>
        <row r="178">
          <cell r="A178" t="str">
            <v>A147</v>
          </cell>
          <cell r="C178" t="str">
            <v>B</v>
          </cell>
        </row>
        <row r="179">
          <cell r="A179" t="str">
            <v>A148</v>
          </cell>
          <cell r="C179" t="str">
            <v>B</v>
          </cell>
        </row>
        <row r="180">
          <cell r="A180" t="str">
            <v>A149</v>
          </cell>
          <cell r="C180" t="str">
            <v>B</v>
          </cell>
        </row>
        <row r="181">
          <cell r="A181" t="str">
            <v>A150</v>
          </cell>
          <cell r="C181" t="str">
            <v>B</v>
          </cell>
        </row>
        <row r="182">
          <cell r="A182" t="str">
            <v>A151</v>
          </cell>
          <cell r="C182" t="str">
            <v>B</v>
          </cell>
        </row>
        <row r="183">
          <cell r="A183" t="str">
            <v>A152</v>
          </cell>
          <cell r="C183" t="str">
            <v>B</v>
          </cell>
        </row>
        <row r="184">
          <cell r="A184" t="str">
            <v>A153</v>
          </cell>
          <cell r="C184" t="str">
            <v>B</v>
          </cell>
        </row>
        <row r="186">
          <cell r="B186" t="str">
            <v>TOTAL HOURS</v>
          </cell>
        </row>
        <row r="189">
          <cell r="A189" t="str">
            <v>AIR INTAKES</v>
          </cell>
          <cell r="B189">
            <v>1120</v>
          </cell>
        </row>
        <row r="191">
          <cell r="A191" t="str">
            <v>Materials</v>
          </cell>
          <cell r="B191" t="str">
            <v>402/010</v>
          </cell>
          <cell r="C191" t="str">
            <v>S</v>
          </cell>
        </row>
        <row r="192">
          <cell r="A192" t="str">
            <v>Materials</v>
          </cell>
          <cell r="B192" t="str">
            <v>402/010</v>
          </cell>
          <cell r="C192" t="str">
            <v>B</v>
          </cell>
        </row>
        <row r="193">
          <cell r="A193" t="str">
            <v>Conv. Details</v>
          </cell>
          <cell r="B193" t="str">
            <v>403/010</v>
          </cell>
          <cell r="C193" t="str">
            <v>S</v>
          </cell>
        </row>
        <row r="194">
          <cell r="A194" t="str">
            <v>Conv. Details</v>
          </cell>
          <cell r="B194" t="str">
            <v>403/010</v>
          </cell>
          <cell r="C194" t="str">
            <v>B</v>
          </cell>
        </row>
        <row r="195">
          <cell r="A195" t="str">
            <v>Strategic Sub Contract</v>
          </cell>
          <cell r="B195" t="str">
            <v>403/010</v>
          </cell>
          <cell r="C195" t="str">
            <v>S</v>
          </cell>
        </row>
        <row r="196">
          <cell r="A196" t="str">
            <v>Strategic Sub Contract</v>
          </cell>
          <cell r="B196" t="str">
            <v>403/010</v>
          </cell>
          <cell r="C196" t="str">
            <v>B</v>
          </cell>
        </row>
        <row r="197">
          <cell r="A197" t="str">
            <v>N.C</v>
          </cell>
          <cell r="B197" t="str">
            <v>431/010</v>
          </cell>
          <cell r="C197" t="str">
            <v>S</v>
          </cell>
        </row>
        <row r="198">
          <cell r="A198" t="str">
            <v>N.C</v>
          </cell>
          <cell r="B198" t="str">
            <v>431/010</v>
          </cell>
          <cell r="C198" t="str">
            <v>B</v>
          </cell>
        </row>
        <row r="200">
          <cell r="B200" t="str">
            <v>TOTAL HOURS</v>
          </cell>
        </row>
        <row r="201">
          <cell r="B201" t="str">
            <v>TOTAL £</v>
          </cell>
        </row>
        <row r="203">
          <cell r="A203" t="str">
            <v>Assembly</v>
          </cell>
          <cell r="B203" t="str">
            <v>405/010</v>
          </cell>
        </row>
        <row r="205">
          <cell r="A205" t="str">
            <v>A139</v>
          </cell>
          <cell r="C205" t="str">
            <v>B</v>
          </cell>
        </row>
        <row r="206">
          <cell r="A206" t="str">
            <v>A140</v>
          </cell>
          <cell r="C206" t="str">
            <v>B</v>
          </cell>
        </row>
        <row r="207">
          <cell r="A207" t="str">
            <v>A141</v>
          </cell>
          <cell r="C207" t="str">
            <v>B</v>
          </cell>
        </row>
        <row r="208">
          <cell r="A208" t="str">
            <v>A142</v>
          </cell>
          <cell r="C208" t="str">
            <v>B</v>
          </cell>
        </row>
        <row r="209">
          <cell r="A209" t="str">
            <v>A143</v>
          </cell>
          <cell r="C209" t="str">
            <v>B</v>
          </cell>
        </row>
        <row r="210">
          <cell r="A210" t="str">
            <v>A144</v>
          </cell>
          <cell r="C210" t="str">
            <v>B</v>
          </cell>
        </row>
        <row r="211">
          <cell r="A211" t="str">
            <v>A145</v>
          </cell>
          <cell r="C211" t="str">
            <v>B</v>
          </cell>
        </row>
        <row r="212">
          <cell r="A212" t="str">
            <v>A146</v>
          </cell>
          <cell r="C212" t="str">
            <v>B</v>
          </cell>
        </row>
        <row r="213">
          <cell r="A213" t="str">
            <v>A147</v>
          </cell>
          <cell r="C213" t="str">
            <v>B</v>
          </cell>
        </row>
        <row r="214">
          <cell r="A214" t="str">
            <v>A148</v>
          </cell>
          <cell r="C214" t="str">
            <v>B</v>
          </cell>
        </row>
        <row r="215">
          <cell r="A215" t="str">
            <v>A149</v>
          </cell>
          <cell r="C215" t="str">
            <v>B</v>
          </cell>
        </row>
        <row r="216">
          <cell r="A216" t="str">
            <v>A150</v>
          </cell>
          <cell r="C216" t="str">
            <v>B</v>
          </cell>
        </row>
        <row r="217">
          <cell r="A217" t="str">
            <v>A151</v>
          </cell>
          <cell r="C217" t="str">
            <v>B</v>
          </cell>
        </row>
        <row r="218">
          <cell r="A218" t="str">
            <v>A152</v>
          </cell>
          <cell r="C218" t="str">
            <v>B</v>
          </cell>
        </row>
        <row r="219">
          <cell r="A219" t="str">
            <v>A153</v>
          </cell>
          <cell r="C219" t="str">
            <v>B</v>
          </cell>
        </row>
        <row r="221">
          <cell r="B221" t="str">
            <v>TOTAL HOURS</v>
          </cell>
        </row>
        <row r="224">
          <cell r="A224" t="str">
            <v>ECS PACK</v>
          </cell>
          <cell r="B224">
            <v>1120.2</v>
          </cell>
        </row>
        <row r="226">
          <cell r="A226" t="str">
            <v>Materials</v>
          </cell>
          <cell r="B226" t="str">
            <v>402/014</v>
          </cell>
          <cell r="C226" t="str">
            <v>S</v>
          </cell>
        </row>
        <row r="227">
          <cell r="A227" t="str">
            <v>Materials</v>
          </cell>
          <cell r="B227" t="str">
            <v>402/014</v>
          </cell>
          <cell r="C227" t="str">
            <v>B</v>
          </cell>
        </row>
        <row r="228">
          <cell r="A228" t="str">
            <v>Conv. Details</v>
          </cell>
          <cell r="B228" t="str">
            <v>403/014</v>
          </cell>
          <cell r="C228" t="str">
            <v>S</v>
          </cell>
        </row>
        <row r="229">
          <cell r="A229" t="str">
            <v>Conv. Details</v>
          </cell>
          <cell r="B229" t="str">
            <v>403/014</v>
          </cell>
          <cell r="C229" t="str">
            <v>B</v>
          </cell>
        </row>
        <row r="230">
          <cell r="A230" t="str">
            <v>Strategic Sub Contract</v>
          </cell>
          <cell r="B230" t="str">
            <v>403/014</v>
          </cell>
          <cell r="C230" t="str">
            <v>S</v>
          </cell>
        </row>
        <row r="231">
          <cell r="A231" t="str">
            <v>Strategic Sub Contract</v>
          </cell>
          <cell r="B231" t="str">
            <v>403/014</v>
          </cell>
          <cell r="C231" t="str">
            <v>B</v>
          </cell>
        </row>
        <row r="232">
          <cell r="A232" t="str">
            <v>N.C</v>
          </cell>
          <cell r="B232" t="str">
            <v>431/014</v>
          </cell>
          <cell r="C232" t="str">
            <v>S</v>
          </cell>
        </row>
        <row r="233">
          <cell r="A233" t="str">
            <v>N.C</v>
          </cell>
          <cell r="B233" t="str">
            <v>431/014</v>
          </cell>
          <cell r="C233" t="str">
            <v>B</v>
          </cell>
        </row>
        <row r="235">
          <cell r="B235" t="str">
            <v>TOTAL HOURS</v>
          </cell>
        </row>
        <row r="236">
          <cell r="B236" t="str">
            <v>TOTAL £</v>
          </cell>
        </row>
        <row r="238">
          <cell r="A238" t="str">
            <v>Assembly</v>
          </cell>
          <cell r="B238" t="str">
            <v>405/014</v>
          </cell>
        </row>
        <row r="240">
          <cell r="A240" t="str">
            <v>A139</v>
          </cell>
          <cell r="C240" t="str">
            <v>B</v>
          </cell>
        </row>
        <row r="241">
          <cell r="A241" t="str">
            <v>A140</v>
          </cell>
          <cell r="C241" t="str">
            <v>B</v>
          </cell>
        </row>
        <row r="242">
          <cell r="A242" t="str">
            <v>A141</v>
          </cell>
          <cell r="C242" t="str">
            <v>B</v>
          </cell>
        </row>
        <row r="243">
          <cell r="A243" t="str">
            <v>A142</v>
          </cell>
          <cell r="C243" t="str">
            <v>B</v>
          </cell>
        </row>
        <row r="244">
          <cell r="A244" t="str">
            <v>A143</v>
          </cell>
          <cell r="C244" t="str">
            <v>B</v>
          </cell>
        </row>
        <row r="245">
          <cell r="A245" t="str">
            <v>A144</v>
          </cell>
          <cell r="C245" t="str">
            <v>B</v>
          </cell>
        </row>
        <row r="246">
          <cell r="A246" t="str">
            <v>A145</v>
          </cell>
          <cell r="C246" t="str">
            <v>B</v>
          </cell>
        </row>
        <row r="247">
          <cell r="A247" t="str">
            <v>A146</v>
          </cell>
          <cell r="C247" t="str">
            <v>B</v>
          </cell>
        </row>
        <row r="248">
          <cell r="A248" t="str">
            <v>A147</v>
          </cell>
          <cell r="C248" t="str">
            <v>B</v>
          </cell>
        </row>
        <row r="249">
          <cell r="A249" t="str">
            <v>A148</v>
          </cell>
          <cell r="C249" t="str">
            <v>B</v>
          </cell>
        </row>
        <row r="250">
          <cell r="A250" t="str">
            <v>A149</v>
          </cell>
          <cell r="C250" t="str">
            <v>B</v>
          </cell>
        </row>
        <row r="251">
          <cell r="A251" t="str">
            <v>A150</v>
          </cell>
          <cell r="C251" t="str">
            <v>B</v>
          </cell>
        </row>
        <row r="252">
          <cell r="A252" t="str">
            <v>A151</v>
          </cell>
          <cell r="C252" t="str">
            <v>B</v>
          </cell>
        </row>
        <row r="253">
          <cell r="A253" t="str">
            <v>A152</v>
          </cell>
          <cell r="C253" t="str">
            <v>B</v>
          </cell>
        </row>
        <row r="254">
          <cell r="A254" t="str">
            <v>A153</v>
          </cell>
          <cell r="C254" t="str">
            <v>B</v>
          </cell>
        </row>
        <row r="256">
          <cell r="B256" t="str">
            <v>TOTAL HOURS</v>
          </cell>
        </row>
        <row r="259">
          <cell r="A259" t="str">
            <v>AFT FUSE</v>
          </cell>
          <cell r="B259">
            <v>1130</v>
          </cell>
        </row>
        <row r="261">
          <cell r="A261" t="str">
            <v>Materials</v>
          </cell>
          <cell r="B261" t="str">
            <v>402/015</v>
          </cell>
          <cell r="C261" t="str">
            <v>S</v>
          </cell>
        </row>
        <row r="262">
          <cell r="A262" t="str">
            <v>Materials</v>
          </cell>
          <cell r="B262" t="str">
            <v>402/015</v>
          </cell>
          <cell r="C262" t="str">
            <v>B</v>
          </cell>
        </row>
        <row r="263">
          <cell r="A263" t="str">
            <v>Conv. Details</v>
          </cell>
          <cell r="B263" t="str">
            <v>403/015</v>
          </cell>
          <cell r="C263" t="str">
            <v>S</v>
          </cell>
        </row>
        <row r="264">
          <cell r="A264" t="str">
            <v>Conv. Details</v>
          </cell>
          <cell r="B264" t="str">
            <v>403/015</v>
          </cell>
          <cell r="C264" t="str">
            <v>B</v>
          </cell>
        </row>
        <row r="265">
          <cell r="A265" t="str">
            <v>Strategic Sub Contract</v>
          </cell>
          <cell r="B265" t="str">
            <v>403/015</v>
          </cell>
          <cell r="C265" t="str">
            <v>S</v>
          </cell>
        </row>
        <row r="266">
          <cell r="A266" t="str">
            <v>Strategic Sub Contract</v>
          </cell>
          <cell r="B266" t="str">
            <v>403/015</v>
          </cell>
          <cell r="C266" t="str">
            <v>B</v>
          </cell>
        </row>
        <row r="267">
          <cell r="A267" t="str">
            <v>N.C</v>
          </cell>
          <cell r="B267" t="str">
            <v>431/015</v>
          </cell>
          <cell r="C267" t="str">
            <v>S</v>
          </cell>
        </row>
        <row r="268">
          <cell r="A268" t="str">
            <v>N.C</v>
          </cell>
          <cell r="B268" t="str">
            <v>431/015</v>
          </cell>
          <cell r="C268" t="str">
            <v>B</v>
          </cell>
        </row>
        <row r="270">
          <cell r="B270" t="str">
            <v>TOTAL HOURS</v>
          </cell>
        </row>
        <row r="271">
          <cell r="B271" t="str">
            <v>TOTAL £</v>
          </cell>
        </row>
        <row r="273">
          <cell r="A273" t="str">
            <v>Assembly</v>
          </cell>
          <cell r="B273" t="str">
            <v>405/015</v>
          </cell>
        </row>
        <row r="275">
          <cell r="A275" t="str">
            <v>A139</v>
          </cell>
          <cell r="C275" t="str">
            <v>S</v>
          </cell>
        </row>
        <row r="276">
          <cell r="A276" t="str">
            <v>A140</v>
          </cell>
          <cell r="C276" t="str">
            <v>S</v>
          </cell>
        </row>
        <row r="277">
          <cell r="A277" t="str">
            <v>A141</v>
          </cell>
          <cell r="C277" t="str">
            <v>S</v>
          </cell>
        </row>
        <row r="278">
          <cell r="A278" t="str">
            <v>A142</v>
          </cell>
          <cell r="C278" t="str">
            <v>S</v>
          </cell>
        </row>
        <row r="279">
          <cell r="A279" t="str">
            <v>A143</v>
          </cell>
          <cell r="C279" t="str">
            <v>S</v>
          </cell>
        </row>
        <row r="280">
          <cell r="A280" t="str">
            <v>A144</v>
          </cell>
          <cell r="C280" t="str">
            <v>S</v>
          </cell>
        </row>
        <row r="281">
          <cell r="A281" t="str">
            <v>A145</v>
          </cell>
          <cell r="C281" t="str">
            <v>S</v>
          </cell>
        </row>
        <row r="282">
          <cell r="A282" t="str">
            <v>A146</v>
          </cell>
          <cell r="C282" t="str">
            <v>S</v>
          </cell>
        </row>
        <row r="283">
          <cell r="A283" t="str">
            <v>A147</v>
          </cell>
          <cell r="C283" t="str">
            <v>S</v>
          </cell>
        </row>
        <row r="284">
          <cell r="A284" t="str">
            <v>A148</v>
          </cell>
          <cell r="C284" t="str">
            <v>S</v>
          </cell>
        </row>
        <row r="285">
          <cell r="A285" t="str">
            <v>A149</v>
          </cell>
          <cell r="C285" t="str">
            <v>S</v>
          </cell>
        </row>
        <row r="286">
          <cell r="A286" t="str">
            <v>A150</v>
          </cell>
          <cell r="C286" t="str">
            <v>S</v>
          </cell>
        </row>
        <row r="287">
          <cell r="A287" t="str">
            <v>A151</v>
          </cell>
          <cell r="C287" t="str">
            <v>S</v>
          </cell>
        </row>
        <row r="288">
          <cell r="A288" t="str">
            <v>A152</v>
          </cell>
          <cell r="C288" t="str">
            <v>S</v>
          </cell>
        </row>
        <row r="289">
          <cell r="A289" t="str">
            <v>A153</v>
          </cell>
          <cell r="C289" t="str">
            <v>S</v>
          </cell>
        </row>
        <row r="291">
          <cell r="B291" t="str">
            <v>TOTAL HOURS</v>
          </cell>
        </row>
        <row r="294">
          <cell r="A294" t="str">
            <v>CENTRE FUSE</v>
          </cell>
          <cell r="B294">
            <v>1120</v>
          </cell>
        </row>
        <row r="296">
          <cell r="A296" t="str">
            <v>Materials</v>
          </cell>
          <cell r="B296" t="str">
            <v>402/010</v>
          </cell>
          <cell r="C296" t="str">
            <v>S</v>
          </cell>
        </row>
        <row r="297">
          <cell r="A297" t="str">
            <v>Materials</v>
          </cell>
          <cell r="B297" t="str">
            <v>402/010</v>
          </cell>
          <cell r="C297" t="str">
            <v>B</v>
          </cell>
        </row>
        <row r="298">
          <cell r="A298" t="str">
            <v>Conv. Details</v>
          </cell>
          <cell r="B298" t="str">
            <v>403/010</v>
          </cell>
          <cell r="C298" t="str">
            <v>S</v>
          </cell>
        </row>
        <row r="299">
          <cell r="A299" t="str">
            <v>Conv. Details</v>
          </cell>
          <cell r="B299" t="str">
            <v>403/010</v>
          </cell>
          <cell r="C299" t="str">
            <v>B</v>
          </cell>
        </row>
        <row r="300">
          <cell r="A300" t="str">
            <v>Strategic Sub Contract</v>
          </cell>
          <cell r="B300" t="str">
            <v>403/010</v>
          </cell>
          <cell r="C300" t="str">
            <v>S</v>
          </cell>
        </row>
        <row r="301">
          <cell r="A301" t="str">
            <v>Strategic Sub Contract</v>
          </cell>
          <cell r="B301" t="str">
            <v>403/010</v>
          </cell>
          <cell r="C301" t="str">
            <v>B</v>
          </cell>
        </row>
        <row r="302">
          <cell r="A302" t="str">
            <v>N.C</v>
          </cell>
          <cell r="B302" t="str">
            <v>431/010</v>
          </cell>
          <cell r="C302" t="str">
            <v>S</v>
          </cell>
        </row>
        <row r="303">
          <cell r="A303" t="str">
            <v>N.C</v>
          </cell>
          <cell r="B303" t="str">
            <v>431/010</v>
          </cell>
          <cell r="C303" t="str">
            <v>B</v>
          </cell>
        </row>
        <row r="305">
          <cell r="B305" t="str">
            <v>TOTAL HOURS</v>
          </cell>
        </row>
        <row r="306">
          <cell r="B306" t="str">
            <v>TOTAL £</v>
          </cell>
        </row>
        <row r="308">
          <cell r="A308" t="str">
            <v>Assembly</v>
          </cell>
          <cell r="B308" t="str">
            <v>405/010</v>
          </cell>
        </row>
        <row r="310">
          <cell r="A310" t="str">
            <v>A139</v>
          </cell>
          <cell r="C310" t="str">
            <v>S</v>
          </cell>
        </row>
        <row r="311">
          <cell r="A311" t="str">
            <v>A140</v>
          </cell>
          <cell r="C311" t="str">
            <v>S</v>
          </cell>
        </row>
        <row r="312">
          <cell r="A312" t="str">
            <v>A141</v>
          </cell>
          <cell r="C312" t="str">
            <v>S</v>
          </cell>
        </row>
        <row r="313">
          <cell r="A313" t="str">
            <v>A142</v>
          </cell>
          <cell r="C313" t="str">
            <v>S</v>
          </cell>
        </row>
        <row r="314">
          <cell r="A314" t="str">
            <v>A143</v>
          </cell>
          <cell r="C314" t="str">
            <v>S</v>
          </cell>
        </row>
        <row r="315">
          <cell r="A315" t="str">
            <v>A144</v>
          </cell>
          <cell r="C315" t="str">
            <v>S</v>
          </cell>
        </row>
        <row r="316">
          <cell r="A316" t="str">
            <v>A145</v>
          </cell>
          <cell r="C316" t="str">
            <v>S</v>
          </cell>
        </row>
        <row r="317">
          <cell r="A317" t="str">
            <v>A146</v>
          </cell>
          <cell r="C317" t="str">
            <v>S</v>
          </cell>
        </row>
        <row r="318">
          <cell r="A318" t="str">
            <v>A147</v>
          </cell>
          <cell r="C318" t="str">
            <v>S</v>
          </cell>
        </row>
        <row r="319">
          <cell r="A319" t="str">
            <v>A148</v>
          </cell>
          <cell r="C319" t="str">
            <v>S</v>
          </cell>
        </row>
        <row r="320">
          <cell r="A320" t="str">
            <v>A149</v>
          </cell>
          <cell r="C320" t="str">
            <v>S</v>
          </cell>
        </row>
        <row r="321">
          <cell r="A321" t="str">
            <v>A150</v>
          </cell>
          <cell r="C321" t="str">
            <v>S</v>
          </cell>
        </row>
        <row r="322">
          <cell r="A322" t="str">
            <v>A151</v>
          </cell>
          <cell r="C322" t="str">
            <v>S</v>
          </cell>
        </row>
        <row r="323">
          <cell r="A323" t="str">
            <v>A152</v>
          </cell>
          <cell r="C323" t="str">
            <v>S</v>
          </cell>
        </row>
        <row r="324">
          <cell r="A324" t="str">
            <v>A153</v>
          </cell>
          <cell r="C324" t="str">
            <v>S</v>
          </cell>
        </row>
        <row r="326">
          <cell r="B326" t="str">
            <v>TOTAL HOURS</v>
          </cell>
        </row>
        <row r="329">
          <cell r="A329" t="str">
            <v>TAILCONE</v>
          </cell>
          <cell r="B329" t="str">
            <v>1130.05.10</v>
          </cell>
        </row>
        <row r="331">
          <cell r="A331" t="str">
            <v>Materials</v>
          </cell>
          <cell r="B331" t="str">
            <v>402/017</v>
          </cell>
          <cell r="C331" t="str">
            <v>S</v>
          </cell>
        </row>
        <row r="332">
          <cell r="A332" t="str">
            <v>Materials</v>
          </cell>
          <cell r="B332" t="str">
            <v>402/017</v>
          </cell>
          <cell r="C332" t="str">
            <v>B</v>
          </cell>
        </row>
        <row r="333">
          <cell r="A333" t="str">
            <v>Conv. Details</v>
          </cell>
          <cell r="B333" t="str">
            <v>403/017</v>
          </cell>
          <cell r="C333" t="str">
            <v>S</v>
          </cell>
        </row>
        <row r="334">
          <cell r="A334" t="str">
            <v>Conv. Details</v>
          </cell>
          <cell r="B334" t="str">
            <v>403/017</v>
          </cell>
          <cell r="C334" t="str">
            <v>B</v>
          </cell>
        </row>
        <row r="335">
          <cell r="A335" t="str">
            <v>Strategic Sub Contract</v>
          </cell>
          <cell r="B335" t="str">
            <v>403/017</v>
          </cell>
          <cell r="C335" t="str">
            <v>S</v>
          </cell>
        </row>
        <row r="336">
          <cell r="A336" t="str">
            <v>Strategic Sub Contract</v>
          </cell>
          <cell r="B336" t="str">
            <v>403/017</v>
          </cell>
          <cell r="C336" t="str">
            <v>B</v>
          </cell>
        </row>
        <row r="337">
          <cell r="A337" t="str">
            <v>N.C</v>
          </cell>
          <cell r="B337" t="str">
            <v>431/017</v>
          </cell>
          <cell r="C337" t="str">
            <v>S</v>
          </cell>
        </row>
        <row r="338">
          <cell r="A338" t="str">
            <v>N.C</v>
          </cell>
          <cell r="B338" t="str">
            <v>431/017</v>
          </cell>
          <cell r="C338" t="str">
            <v>B</v>
          </cell>
        </row>
        <row r="340">
          <cell r="B340" t="str">
            <v>TOTAL HOURS</v>
          </cell>
        </row>
        <row r="341">
          <cell r="B341" t="str">
            <v>TOTAL £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ISM Samlesbury Airbus Fixed Price Contract</v>
          </cell>
        </row>
        <row r="3">
          <cell r="A3" t="str">
            <v>Risk Profile</v>
          </cell>
          <cell r="D3" t="str">
            <v>ADM/R2</v>
          </cell>
          <cell r="E3" t="str">
            <v>ADM/R3</v>
          </cell>
          <cell r="F3" t="str">
            <v>ADM/R4</v>
          </cell>
          <cell r="G3" t="str">
            <v>ADM/R7</v>
          </cell>
          <cell r="H3" t="str">
            <v>ADM/R9</v>
          </cell>
          <cell r="I3" t="str">
            <v>ADM/R10</v>
          </cell>
          <cell r="L3" t="str">
            <v>ADM/R12</v>
          </cell>
        </row>
        <row r="4">
          <cell r="D4" t="str">
            <v>Charging</v>
          </cell>
          <cell r="E4" t="str">
            <v>Current Performance</v>
          </cell>
          <cell r="F4" t="str">
            <v xml:space="preserve">Tooling </v>
          </cell>
          <cell r="G4" t="str">
            <v>4 Engineers</v>
          </cell>
          <cell r="H4" t="str">
            <v>Plant Risk</v>
          </cell>
          <cell r="I4" t="str">
            <v>End of Line</v>
          </cell>
          <cell r="J4" t="str">
            <v>Liquidated</v>
          </cell>
          <cell r="K4" t="str">
            <v>Warranty</v>
          </cell>
          <cell r="L4" t="str">
            <v xml:space="preserve">TRF of Title </v>
          </cell>
        </row>
        <row r="5">
          <cell r="D5" t="str">
            <v>Rates</v>
          </cell>
          <cell r="F5" t="str">
            <v>Repair</v>
          </cell>
          <cell r="H5" t="str">
            <v>VT3A</v>
          </cell>
          <cell r="I5" t="str">
            <v>Effect</v>
          </cell>
          <cell r="J5" t="str">
            <v>Damages</v>
          </cell>
          <cell r="K5">
            <v>0.01</v>
          </cell>
          <cell r="S5" t="str">
            <v>Total</v>
          </cell>
        </row>
        <row r="6">
          <cell r="H6" t="str">
            <v xml:space="preserve"> </v>
          </cell>
          <cell r="J6" t="str">
            <v xml:space="preserve"> </v>
          </cell>
          <cell r="K6" t="str">
            <v xml:space="preserve"> </v>
          </cell>
          <cell r="S6" t="str">
            <v>Risk</v>
          </cell>
          <cell r="T6" t="str">
            <v>Reconciliation</v>
          </cell>
          <cell r="U6" t="str">
            <v>Remaning Risk</v>
          </cell>
          <cell r="X6" t="str">
            <v>Sales</v>
          </cell>
          <cell r="Y6" t="str">
            <v>Working Sheet</v>
          </cell>
          <cell r="AA6" t="str">
            <v>Spares</v>
          </cell>
        </row>
        <row r="7">
          <cell r="D7" t="str">
            <v>Total</v>
          </cell>
          <cell r="E7" t="str">
            <v>Total</v>
          </cell>
          <cell r="F7" t="str">
            <v>Total</v>
          </cell>
          <cell r="G7" t="str">
            <v>Total</v>
          </cell>
          <cell r="H7" t="str">
            <v>Total</v>
          </cell>
          <cell r="I7" t="str">
            <v>Total</v>
          </cell>
          <cell r="J7" t="str">
            <v>Total</v>
          </cell>
          <cell r="K7" t="str">
            <v>Total</v>
          </cell>
          <cell r="L7" t="str">
            <v>Total</v>
          </cell>
          <cell r="X7" t="str">
            <v>All-up</v>
          </cell>
          <cell r="Y7" t="str">
            <v>SA</v>
          </cell>
        </row>
        <row r="8">
          <cell r="C8" t="str">
            <v>Risk amount (£)</v>
          </cell>
          <cell r="D8">
            <v>937948</v>
          </cell>
          <cell r="E8">
            <v>378838</v>
          </cell>
          <cell r="F8">
            <v>18557</v>
          </cell>
          <cell r="G8">
            <v>238220</v>
          </cell>
          <cell r="H8">
            <v>13500</v>
          </cell>
          <cell r="I8">
            <v>375000</v>
          </cell>
          <cell r="J8">
            <v>67717</v>
          </cell>
          <cell r="K8">
            <v>309693</v>
          </cell>
          <cell r="L8">
            <v>184838</v>
          </cell>
          <cell r="S8">
            <v>2524311</v>
          </cell>
        </row>
        <row r="10">
          <cell r="C10" t="str">
            <v>Month</v>
          </cell>
        </row>
        <row r="11">
          <cell r="C11">
            <v>38718</v>
          </cell>
          <cell r="D11">
            <v>15632.466666666667</v>
          </cell>
          <cell r="E11">
            <v>6313.9666666666662</v>
          </cell>
          <cell r="F11">
            <v>309.28333333333336</v>
          </cell>
          <cell r="G11">
            <v>3970.3333333333335</v>
          </cell>
          <cell r="H11">
            <v>642.85714285714289</v>
          </cell>
          <cell r="J11">
            <v>1128.6166666666666</v>
          </cell>
          <cell r="L11">
            <v>2981.2580645161293</v>
          </cell>
          <cell r="S11">
            <v>30978.781874039934</v>
          </cell>
          <cell r="W11">
            <v>38718</v>
          </cell>
          <cell r="X11">
            <v>458355</v>
          </cell>
          <cell r="Y11">
            <v>458355</v>
          </cell>
          <cell r="AA11">
            <v>0</v>
          </cell>
        </row>
        <row r="12">
          <cell r="C12">
            <v>38749</v>
          </cell>
          <cell r="D12">
            <v>15632.466666666667</v>
          </cell>
          <cell r="E12">
            <v>6313.9666666666662</v>
          </cell>
          <cell r="F12">
            <v>309.28333333333336</v>
          </cell>
          <cell r="G12">
            <v>3970.3333333333335</v>
          </cell>
          <cell r="H12">
            <v>642.85714285714289</v>
          </cell>
          <cell r="J12">
            <v>1128.6166666666666</v>
          </cell>
          <cell r="L12">
            <v>2981.2580645161293</v>
          </cell>
          <cell r="S12">
            <v>30978.781874039934</v>
          </cell>
          <cell r="W12">
            <v>38749</v>
          </cell>
          <cell r="X12">
            <v>1237370</v>
          </cell>
          <cell r="Y12">
            <v>1237370</v>
          </cell>
          <cell r="AA12">
            <v>0</v>
          </cell>
        </row>
        <row r="13">
          <cell r="C13">
            <v>38777</v>
          </cell>
          <cell r="D13">
            <v>15632.466666666667</v>
          </cell>
          <cell r="E13">
            <v>6313.9666666666662</v>
          </cell>
          <cell r="F13">
            <v>309.28333333333336</v>
          </cell>
          <cell r="G13">
            <v>3970.3333333333335</v>
          </cell>
          <cell r="H13">
            <v>642.85714285714289</v>
          </cell>
          <cell r="J13">
            <v>1128.6166666666666</v>
          </cell>
          <cell r="L13">
            <v>2981.2580645161293</v>
          </cell>
          <cell r="S13">
            <v>30978.781874039934</v>
          </cell>
          <cell r="W13">
            <v>38777</v>
          </cell>
          <cell r="X13">
            <v>1578596</v>
          </cell>
          <cell r="Y13">
            <v>1578596</v>
          </cell>
          <cell r="AA13">
            <v>0</v>
          </cell>
        </row>
        <row r="14">
          <cell r="C14">
            <v>38808</v>
          </cell>
          <cell r="D14">
            <v>15632.466666666667</v>
          </cell>
          <cell r="E14">
            <v>6313.9666666666662</v>
          </cell>
          <cell r="F14">
            <v>309.28333333333336</v>
          </cell>
          <cell r="G14">
            <v>3970.3333333333335</v>
          </cell>
          <cell r="H14">
            <v>642.85714285714289</v>
          </cell>
          <cell r="J14">
            <v>1128.6166666666666</v>
          </cell>
          <cell r="L14">
            <v>2981.2580645161293</v>
          </cell>
          <cell r="S14">
            <v>30978.781874039934</v>
          </cell>
          <cell r="W14">
            <v>38808</v>
          </cell>
          <cell r="X14">
            <v>1065403.9999999995</v>
          </cell>
          <cell r="Y14">
            <v>1065403.9999999995</v>
          </cell>
        </row>
        <row r="15">
          <cell r="C15">
            <v>38838</v>
          </cell>
          <cell r="D15">
            <v>15632.466666666667</v>
          </cell>
          <cell r="E15">
            <v>6313.9666666666662</v>
          </cell>
          <cell r="F15">
            <v>309.28333333333336</v>
          </cell>
          <cell r="G15">
            <v>3970.3333333333335</v>
          </cell>
          <cell r="H15">
            <v>642.85714285714289</v>
          </cell>
          <cell r="J15">
            <v>1128.6166666666666</v>
          </cell>
          <cell r="K15">
            <v>5161.55</v>
          </cell>
          <cell r="L15">
            <v>2981.2580645161293</v>
          </cell>
          <cell r="S15">
            <v>36140.331874039934</v>
          </cell>
          <cell r="W15">
            <v>38838</v>
          </cell>
          <cell r="X15">
            <v>1229000</v>
          </cell>
          <cell r="Y15">
            <v>1229000</v>
          </cell>
        </row>
        <row r="16">
          <cell r="C16">
            <v>38869</v>
          </cell>
          <cell r="D16">
            <v>15632.466666666667</v>
          </cell>
          <cell r="E16">
            <v>6313.9666666666662</v>
          </cell>
          <cell r="F16">
            <v>309.28333333333336</v>
          </cell>
          <cell r="G16">
            <v>3970.3333333333335</v>
          </cell>
          <cell r="H16">
            <v>642.85714285714289</v>
          </cell>
          <cell r="J16">
            <v>1128.6166666666666</v>
          </cell>
          <cell r="K16">
            <v>5161.55</v>
          </cell>
          <cell r="L16">
            <v>2981.2580645161293</v>
          </cell>
          <cell r="S16">
            <v>36140.331874039934</v>
          </cell>
          <cell r="W16">
            <v>38869</v>
          </cell>
          <cell r="X16">
            <v>1347000</v>
          </cell>
          <cell r="Y16">
            <v>1347000</v>
          </cell>
          <cell r="AA16">
            <v>0</v>
          </cell>
        </row>
        <row r="17">
          <cell r="C17">
            <v>38899</v>
          </cell>
          <cell r="D17">
            <v>15632.466666666667</v>
          </cell>
          <cell r="E17">
            <v>6313.9666666666662</v>
          </cell>
          <cell r="F17">
            <v>309.28333333333336</v>
          </cell>
          <cell r="G17">
            <v>3970.3333333333335</v>
          </cell>
          <cell r="H17">
            <v>642.85714285714289</v>
          </cell>
          <cell r="J17">
            <v>1128.6166666666666</v>
          </cell>
          <cell r="K17">
            <v>5161.55</v>
          </cell>
          <cell r="L17">
            <v>2981.2580645161293</v>
          </cell>
          <cell r="S17">
            <v>36140.331874039934</v>
          </cell>
          <cell r="W17">
            <v>38899</v>
          </cell>
          <cell r="X17">
            <v>1028342.6666666666</v>
          </cell>
          <cell r="Y17">
            <v>1028342.6666666666</v>
          </cell>
          <cell r="AA17">
            <v>0</v>
          </cell>
        </row>
        <row r="18">
          <cell r="C18">
            <v>38930</v>
          </cell>
          <cell r="D18">
            <v>15632.466666666667</v>
          </cell>
          <cell r="E18">
            <v>6313.9666666666662</v>
          </cell>
          <cell r="F18">
            <v>309.28333333333336</v>
          </cell>
          <cell r="G18">
            <v>3970.3333333333335</v>
          </cell>
          <cell r="H18">
            <v>642.85714285714289</v>
          </cell>
          <cell r="J18">
            <v>1128.6166666666666</v>
          </cell>
          <cell r="K18">
            <v>5161.55</v>
          </cell>
          <cell r="L18">
            <v>2981.2580645161293</v>
          </cell>
          <cell r="S18">
            <v>36140.331874039934</v>
          </cell>
          <cell r="W18">
            <v>38930</v>
          </cell>
          <cell r="X18">
            <v>993342.66666666663</v>
          </cell>
          <cell r="Y18">
            <v>993342.66666666663</v>
          </cell>
          <cell r="AA18">
            <v>0</v>
          </cell>
        </row>
        <row r="19">
          <cell r="C19">
            <v>38961</v>
          </cell>
          <cell r="D19">
            <v>15632.466666666667</v>
          </cell>
          <cell r="E19">
            <v>6313.9666666666662</v>
          </cell>
          <cell r="F19">
            <v>309.28333333333336</v>
          </cell>
          <cell r="G19">
            <v>3970.3333333333335</v>
          </cell>
          <cell r="H19">
            <v>642.85714285714289</v>
          </cell>
          <cell r="J19">
            <v>1128.6166666666666</v>
          </cell>
          <cell r="K19">
            <v>5161.55</v>
          </cell>
          <cell r="L19">
            <v>2981.2580645161293</v>
          </cell>
          <cell r="S19">
            <v>36140.331874039934</v>
          </cell>
          <cell r="W19">
            <v>38961</v>
          </cell>
          <cell r="X19">
            <v>1043342.6666666666</v>
          </cell>
          <cell r="Y19">
            <v>1043342.6666666666</v>
          </cell>
          <cell r="AA19">
            <v>0</v>
          </cell>
        </row>
        <row r="20">
          <cell r="C20">
            <v>38991</v>
          </cell>
          <cell r="D20">
            <v>15632.466666666667</v>
          </cell>
          <cell r="E20">
            <v>6313.9666666666662</v>
          </cell>
          <cell r="F20">
            <v>309.28333333333336</v>
          </cell>
          <cell r="G20">
            <v>3970.3333333333335</v>
          </cell>
          <cell r="H20">
            <v>642.85714285714289</v>
          </cell>
          <cell r="J20">
            <v>1128.6166666666666</v>
          </cell>
          <cell r="K20">
            <v>5161.55</v>
          </cell>
          <cell r="L20">
            <v>2981.2580645161293</v>
          </cell>
          <cell r="S20">
            <v>36140.331874039934</v>
          </cell>
          <cell r="W20">
            <v>38991</v>
          </cell>
          <cell r="X20">
            <v>986342.66666666663</v>
          </cell>
          <cell r="Y20">
            <v>986342.66666666663</v>
          </cell>
          <cell r="AA20">
            <v>0</v>
          </cell>
        </row>
        <row r="21">
          <cell r="C21">
            <v>39022</v>
          </cell>
          <cell r="D21">
            <v>15632.466666666667</v>
          </cell>
          <cell r="E21">
            <v>6313.9666666666662</v>
          </cell>
          <cell r="F21">
            <v>309.28333333333336</v>
          </cell>
          <cell r="G21">
            <v>3970.3333333333335</v>
          </cell>
          <cell r="H21">
            <v>642.85714285714289</v>
          </cell>
          <cell r="J21">
            <v>1128.6166666666666</v>
          </cell>
          <cell r="K21">
            <v>5161.55</v>
          </cell>
          <cell r="L21">
            <v>2981.2580645161293</v>
          </cell>
          <cell r="S21">
            <v>36140.331874039934</v>
          </cell>
          <cell r="W21">
            <v>39022</v>
          </cell>
          <cell r="X21">
            <v>968342.66666666663</v>
          </cell>
          <cell r="Y21">
            <v>968342.66666666663</v>
          </cell>
          <cell r="AA21">
            <v>0</v>
          </cell>
        </row>
        <row r="22">
          <cell r="C22">
            <v>39052</v>
          </cell>
          <cell r="D22">
            <v>15632.466666666667</v>
          </cell>
          <cell r="E22">
            <v>6313.9666666666662</v>
          </cell>
          <cell r="F22">
            <v>309.28333333333336</v>
          </cell>
          <cell r="G22">
            <v>3970.3333333333335</v>
          </cell>
          <cell r="H22">
            <v>642.85714285714289</v>
          </cell>
          <cell r="J22">
            <v>1128.6166666666666</v>
          </cell>
          <cell r="K22">
            <v>5161.55</v>
          </cell>
          <cell r="L22">
            <v>2981.2580645161293</v>
          </cell>
          <cell r="S22">
            <v>36140.331874039934</v>
          </cell>
          <cell r="W22">
            <v>39052</v>
          </cell>
          <cell r="X22">
            <v>978342.66666666663</v>
          </cell>
          <cell r="Y22">
            <v>978342.66666666663</v>
          </cell>
          <cell r="AA22">
            <v>0</v>
          </cell>
        </row>
        <row r="24">
          <cell r="C24">
            <v>39083</v>
          </cell>
          <cell r="D24">
            <v>15632.466666666667</v>
          </cell>
          <cell r="E24">
            <v>6313.9666666666662</v>
          </cell>
          <cell r="F24">
            <v>309.28333333333336</v>
          </cell>
          <cell r="G24">
            <v>3970.3333333333335</v>
          </cell>
          <cell r="H24">
            <v>642.85714285714289</v>
          </cell>
          <cell r="J24">
            <v>1128.6166666666666</v>
          </cell>
          <cell r="K24">
            <v>5161.55</v>
          </cell>
          <cell r="L24">
            <v>2981.2580645161293</v>
          </cell>
          <cell r="S24">
            <v>36140.331874039934</v>
          </cell>
          <cell r="W24">
            <v>39083</v>
          </cell>
          <cell r="X24">
            <v>796942.91666666663</v>
          </cell>
        </row>
        <row r="25">
          <cell r="C25">
            <v>39114</v>
          </cell>
          <cell r="D25">
            <v>15632.466666666667</v>
          </cell>
          <cell r="E25">
            <v>6313.9666666666662</v>
          </cell>
          <cell r="F25">
            <v>309.28333333333336</v>
          </cell>
          <cell r="G25">
            <v>3970.3333333333335</v>
          </cell>
          <cell r="H25">
            <v>642.85714285714289</v>
          </cell>
          <cell r="J25">
            <v>1128.6166666666666</v>
          </cell>
          <cell r="K25">
            <v>5161.55</v>
          </cell>
          <cell r="L25">
            <v>2981.2580645161293</v>
          </cell>
          <cell r="S25">
            <v>36140.331874039934</v>
          </cell>
          <cell r="W25">
            <v>39114</v>
          </cell>
          <cell r="X25">
            <v>796942.91666666663</v>
          </cell>
        </row>
        <row r="26">
          <cell r="C26">
            <v>39142</v>
          </cell>
          <cell r="D26">
            <v>15632.466666666667</v>
          </cell>
          <cell r="E26">
            <v>6313.9666666666662</v>
          </cell>
          <cell r="F26">
            <v>309.28333333333336</v>
          </cell>
          <cell r="G26">
            <v>3970.3333333333335</v>
          </cell>
          <cell r="H26">
            <v>642.85714285714289</v>
          </cell>
          <cell r="J26">
            <v>1128.6166666666666</v>
          </cell>
          <cell r="K26">
            <v>5161.55</v>
          </cell>
          <cell r="L26">
            <v>2981.2580645161293</v>
          </cell>
          <cell r="S26">
            <v>36140.331874039934</v>
          </cell>
          <cell r="W26">
            <v>39142</v>
          </cell>
          <cell r="X26">
            <v>796942.91666666663</v>
          </cell>
        </row>
        <row r="27">
          <cell r="C27">
            <v>39173</v>
          </cell>
          <cell r="D27">
            <v>15632.466666666667</v>
          </cell>
          <cell r="E27">
            <v>6313.9666666666662</v>
          </cell>
          <cell r="F27">
            <v>309.28333333333336</v>
          </cell>
          <cell r="G27">
            <v>3970.3333333333335</v>
          </cell>
          <cell r="H27">
            <v>642.85714285714289</v>
          </cell>
          <cell r="J27">
            <v>1128.6166666666666</v>
          </cell>
          <cell r="K27">
            <v>5161.55</v>
          </cell>
          <cell r="L27">
            <v>2981.2580645161293</v>
          </cell>
          <cell r="S27">
            <v>36140.331874039934</v>
          </cell>
          <cell r="W27">
            <v>39173</v>
          </cell>
          <cell r="X27">
            <v>796942.91666666663</v>
          </cell>
        </row>
        <row r="28">
          <cell r="C28">
            <v>39203</v>
          </cell>
          <cell r="D28">
            <v>15632.466666666667</v>
          </cell>
          <cell r="E28">
            <v>6313.9666666666662</v>
          </cell>
          <cell r="F28">
            <v>309.28333333333336</v>
          </cell>
          <cell r="G28">
            <v>3970.3333333333335</v>
          </cell>
          <cell r="H28">
            <v>642.85714285714289</v>
          </cell>
          <cell r="J28">
            <v>1128.6166666666666</v>
          </cell>
          <cell r="K28">
            <v>5161.55</v>
          </cell>
          <cell r="L28">
            <v>2981.2580645161293</v>
          </cell>
          <cell r="S28">
            <v>36140.331874039934</v>
          </cell>
          <cell r="W28">
            <v>39203</v>
          </cell>
          <cell r="X28">
            <v>796942.91666666663</v>
          </cell>
        </row>
        <row r="29">
          <cell r="C29">
            <v>39234</v>
          </cell>
          <cell r="D29">
            <v>15632.466666666667</v>
          </cell>
          <cell r="E29">
            <v>6313.9666666666662</v>
          </cell>
          <cell r="F29">
            <v>309.28333333333336</v>
          </cell>
          <cell r="G29">
            <v>3970.3333333333335</v>
          </cell>
          <cell r="H29">
            <v>642.85714285714289</v>
          </cell>
          <cell r="J29">
            <v>1128.6166666666666</v>
          </cell>
          <cell r="K29">
            <v>5161.55</v>
          </cell>
          <cell r="L29">
            <v>2981.2580645161293</v>
          </cell>
          <cell r="S29">
            <v>36140.331874039934</v>
          </cell>
          <cell r="W29">
            <v>39234</v>
          </cell>
          <cell r="X29">
            <v>796942.91666666663</v>
          </cell>
        </row>
        <row r="30">
          <cell r="C30">
            <v>39264</v>
          </cell>
          <cell r="D30">
            <v>15632.466666666667</v>
          </cell>
          <cell r="E30">
            <v>6313.9666666666662</v>
          </cell>
          <cell r="F30">
            <v>309.28333333333336</v>
          </cell>
          <cell r="G30">
            <v>3970.3333333333335</v>
          </cell>
          <cell r="H30">
            <v>642.85714285714289</v>
          </cell>
          <cell r="J30">
            <v>1128.6166666666666</v>
          </cell>
          <cell r="K30">
            <v>5161.55</v>
          </cell>
          <cell r="L30">
            <v>2981.2580645161293</v>
          </cell>
          <cell r="S30">
            <v>36140.331874039934</v>
          </cell>
          <cell r="W30">
            <v>39264</v>
          </cell>
          <cell r="X30">
            <v>796942.91666666663</v>
          </cell>
        </row>
        <row r="31">
          <cell r="C31">
            <v>39295</v>
          </cell>
          <cell r="D31">
            <v>15632.466666666667</v>
          </cell>
          <cell r="E31">
            <v>6313.9666666666662</v>
          </cell>
          <cell r="F31">
            <v>309.28333333333336</v>
          </cell>
          <cell r="G31">
            <v>3970.3333333333335</v>
          </cell>
          <cell r="H31">
            <v>642.85714285714289</v>
          </cell>
          <cell r="J31">
            <v>1128.6166666666666</v>
          </cell>
          <cell r="K31">
            <v>5161.55</v>
          </cell>
          <cell r="L31">
            <v>2981.2580645161293</v>
          </cell>
          <cell r="S31">
            <v>36140.331874039934</v>
          </cell>
          <cell r="W31">
            <v>39295</v>
          </cell>
          <cell r="X31">
            <v>796942.91666666663</v>
          </cell>
        </row>
        <row r="32">
          <cell r="C32">
            <v>39326</v>
          </cell>
          <cell r="D32">
            <v>15632.466666666667</v>
          </cell>
          <cell r="E32">
            <v>6313.9666666666662</v>
          </cell>
          <cell r="F32">
            <v>309.28333333333336</v>
          </cell>
          <cell r="G32">
            <v>3970.3333333333335</v>
          </cell>
          <cell r="H32">
            <v>642.85714285714289</v>
          </cell>
          <cell r="J32">
            <v>1128.6166666666666</v>
          </cell>
          <cell r="K32">
            <v>5161.55</v>
          </cell>
          <cell r="L32">
            <v>2981.2580645161293</v>
          </cell>
          <cell r="S32">
            <v>36140.331874039934</v>
          </cell>
          <cell r="W32">
            <v>39326</v>
          </cell>
          <cell r="X32">
            <v>796942.91666666663</v>
          </cell>
        </row>
        <row r="33">
          <cell r="C33">
            <v>39356</v>
          </cell>
          <cell r="D33">
            <v>15632.466666666667</v>
          </cell>
          <cell r="E33">
            <v>6313.9666666666662</v>
          </cell>
          <cell r="F33">
            <v>309.28333333333336</v>
          </cell>
          <cell r="G33">
            <v>3970.3333333333335</v>
          </cell>
          <cell r="J33">
            <v>1128.6166666666666</v>
          </cell>
          <cell r="K33">
            <v>5161.55</v>
          </cell>
          <cell r="L33">
            <v>2981.2580645161293</v>
          </cell>
          <cell r="S33">
            <v>35497.474731182796</v>
          </cell>
          <cell r="W33">
            <v>39356</v>
          </cell>
          <cell r="X33">
            <v>796942.91666666663</v>
          </cell>
        </row>
        <row r="34">
          <cell r="C34">
            <v>39387</v>
          </cell>
          <cell r="D34">
            <v>15632.466666666667</v>
          </cell>
          <cell r="E34">
            <v>6313.9666666666662</v>
          </cell>
          <cell r="F34">
            <v>309.28333333333336</v>
          </cell>
          <cell r="G34">
            <v>3970.3333333333335</v>
          </cell>
          <cell r="J34">
            <v>1128.6166666666666</v>
          </cell>
          <cell r="K34">
            <v>5161.55</v>
          </cell>
          <cell r="L34">
            <v>2981.2580645161293</v>
          </cell>
          <cell r="S34">
            <v>35497.474731182796</v>
          </cell>
          <cell r="W34">
            <v>39387</v>
          </cell>
          <cell r="X34">
            <v>796942.91666666663</v>
          </cell>
        </row>
        <row r="35">
          <cell r="C35">
            <v>39417</v>
          </cell>
          <cell r="D35">
            <v>15632.466666666667</v>
          </cell>
          <cell r="E35">
            <v>6313.9666666666662</v>
          </cell>
          <cell r="F35">
            <v>309.28333333333336</v>
          </cell>
          <cell r="G35">
            <v>3970.3333333333335</v>
          </cell>
          <cell r="J35">
            <v>1128.6166666666666</v>
          </cell>
          <cell r="K35">
            <v>5161.55</v>
          </cell>
          <cell r="L35">
            <v>2981.2580645161293</v>
          </cell>
          <cell r="S35">
            <v>35497.474731182796</v>
          </cell>
          <cell r="W35">
            <v>39417</v>
          </cell>
          <cell r="X35">
            <v>796942.91666666663</v>
          </cell>
        </row>
        <row r="36">
          <cell r="U36" t="str">
            <v>Total</v>
          </cell>
          <cell r="V36">
            <v>9563315</v>
          </cell>
          <cell r="X36">
            <v>9563315</v>
          </cell>
        </row>
        <row r="37">
          <cell r="C37">
            <v>39448</v>
          </cell>
          <cell r="D37">
            <v>15632.466666666667</v>
          </cell>
          <cell r="E37">
            <v>6313.9666666666662</v>
          </cell>
          <cell r="F37">
            <v>309.28333333333336</v>
          </cell>
          <cell r="G37">
            <v>3970.3333333333335</v>
          </cell>
          <cell r="J37">
            <v>1128.6166666666666</v>
          </cell>
          <cell r="K37">
            <v>5161.55</v>
          </cell>
          <cell r="L37">
            <v>2981.2580645161293</v>
          </cell>
          <cell r="S37">
            <v>35497.474731182796</v>
          </cell>
          <cell r="W37">
            <v>39448</v>
          </cell>
          <cell r="X37">
            <v>605459.08333333337</v>
          </cell>
        </row>
        <row r="38">
          <cell r="C38">
            <v>39479</v>
          </cell>
          <cell r="D38">
            <v>15632.466666666667</v>
          </cell>
          <cell r="E38">
            <v>6313.9666666666662</v>
          </cell>
          <cell r="F38">
            <v>309.28333333333336</v>
          </cell>
          <cell r="G38">
            <v>3970.3333333333335</v>
          </cell>
          <cell r="J38">
            <v>1128.6166666666666</v>
          </cell>
          <cell r="K38">
            <v>5161.55</v>
          </cell>
          <cell r="L38">
            <v>2981.2580645161293</v>
          </cell>
          <cell r="S38">
            <v>35497.474731182796</v>
          </cell>
          <cell r="W38">
            <v>39479</v>
          </cell>
          <cell r="X38">
            <v>605459.08333333337</v>
          </cell>
        </row>
        <row r="39">
          <cell r="C39">
            <v>39508</v>
          </cell>
          <cell r="D39">
            <v>15632.466666666667</v>
          </cell>
          <cell r="E39">
            <v>6313.9666666666662</v>
          </cell>
          <cell r="F39">
            <v>309.28333333333336</v>
          </cell>
          <cell r="G39">
            <v>3970.3333333333335</v>
          </cell>
          <cell r="J39">
            <v>1128.6166666666666</v>
          </cell>
          <cell r="K39">
            <v>5161.55</v>
          </cell>
          <cell r="L39">
            <v>2981.2580645161293</v>
          </cell>
          <cell r="S39">
            <v>35497.474731182796</v>
          </cell>
          <cell r="W39">
            <v>39508</v>
          </cell>
          <cell r="X39">
            <v>605459.08333333337</v>
          </cell>
        </row>
        <row r="40">
          <cell r="C40">
            <v>39539</v>
          </cell>
          <cell r="D40">
            <v>15632.466666666667</v>
          </cell>
          <cell r="E40">
            <v>6313.9666666666662</v>
          </cell>
          <cell r="F40">
            <v>309.28333333333336</v>
          </cell>
          <cell r="G40">
            <v>3970.3333333333335</v>
          </cell>
          <cell r="J40">
            <v>1128.6166666666666</v>
          </cell>
          <cell r="K40">
            <v>5161.55</v>
          </cell>
          <cell r="L40">
            <v>2981.2580645161293</v>
          </cell>
          <cell r="S40">
            <v>35497.474731182796</v>
          </cell>
          <cell r="W40">
            <v>39539</v>
          </cell>
          <cell r="X40">
            <v>605459.08333333337</v>
          </cell>
        </row>
        <row r="41">
          <cell r="C41">
            <v>39569</v>
          </cell>
          <cell r="D41">
            <v>15632.466666666667</v>
          </cell>
          <cell r="E41">
            <v>6313.9666666666662</v>
          </cell>
          <cell r="F41">
            <v>309.28333333333336</v>
          </cell>
          <cell r="G41">
            <v>3970.3333333333335</v>
          </cell>
          <cell r="J41">
            <v>1128.6166666666666</v>
          </cell>
          <cell r="K41">
            <v>5161.55</v>
          </cell>
          <cell r="L41">
            <v>2981.2580645161293</v>
          </cell>
          <cell r="S41">
            <v>35497.474731182796</v>
          </cell>
          <cell r="W41">
            <v>39569</v>
          </cell>
          <cell r="X41">
            <v>605459.08333333337</v>
          </cell>
        </row>
        <row r="42">
          <cell r="C42">
            <v>39600</v>
          </cell>
          <cell r="D42">
            <v>15632.466666666667</v>
          </cell>
          <cell r="E42">
            <v>6313.9666666666662</v>
          </cell>
          <cell r="F42">
            <v>309.28333333333336</v>
          </cell>
          <cell r="G42">
            <v>3970.3333333333335</v>
          </cell>
          <cell r="J42">
            <v>1128.6166666666666</v>
          </cell>
          <cell r="K42">
            <v>5161.55</v>
          </cell>
          <cell r="L42">
            <v>2981.2580645161293</v>
          </cell>
          <cell r="S42">
            <v>35497.474731182796</v>
          </cell>
          <cell r="W42">
            <v>39600</v>
          </cell>
          <cell r="X42">
            <v>605459.08333333337</v>
          </cell>
        </row>
        <row r="43">
          <cell r="C43">
            <v>39630</v>
          </cell>
          <cell r="D43">
            <v>15632.466666666667</v>
          </cell>
          <cell r="E43">
            <v>6313.9666666666662</v>
          </cell>
          <cell r="F43">
            <v>309.28333333333336</v>
          </cell>
          <cell r="G43">
            <v>3970.3333333333335</v>
          </cell>
          <cell r="J43">
            <v>1128.6166666666666</v>
          </cell>
          <cell r="K43">
            <v>5161.55</v>
          </cell>
          <cell r="L43">
            <v>2981.2580645161293</v>
          </cell>
          <cell r="S43">
            <v>35497.474731182796</v>
          </cell>
          <cell r="W43">
            <v>39630</v>
          </cell>
          <cell r="X43">
            <v>605459.08333333337</v>
          </cell>
        </row>
        <row r="44">
          <cell r="C44">
            <v>39661</v>
          </cell>
          <cell r="D44">
            <v>15632.466666666667</v>
          </cell>
          <cell r="E44">
            <v>6313.9666666666662</v>
          </cell>
          <cell r="F44">
            <v>309.28333333333336</v>
          </cell>
          <cell r="G44">
            <v>3970.3333333333335</v>
          </cell>
          <cell r="J44">
            <v>1128.6166666666666</v>
          </cell>
          <cell r="K44">
            <v>5161.55</v>
          </cell>
          <cell r="L44">
            <v>2981.2580645161293</v>
          </cell>
          <cell r="S44">
            <v>35497.474731182796</v>
          </cell>
          <cell r="W44">
            <v>39661</v>
          </cell>
          <cell r="X44">
            <v>605459.08333333337</v>
          </cell>
        </row>
        <row r="45">
          <cell r="C45">
            <v>39692</v>
          </cell>
          <cell r="D45">
            <v>15632.466666666667</v>
          </cell>
          <cell r="E45">
            <v>6313.9666666666662</v>
          </cell>
          <cell r="F45">
            <v>309.28333333333336</v>
          </cell>
          <cell r="G45">
            <v>3970.3333333333335</v>
          </cell>
          <cell r="J45">
            <v>1128.6166666666666</v>
          </cell>
          <cell r="K45">
            <v>5161.55</v>
          </cell>
          <cell r="L45">
            <v>2981.2580645161293</v>
          </cell>
          <cell r="S45">
            <v>35497.474731182796</v>
          </cell>
          <cell r="W45">
            <v>39692</v>
          </cell>
          <cell r="X45">
            <v>605459.08333333337</v>
          </cell>
        </row>
        <row r="46">
          <cell r="C46">
            <v>39722</v>
          </cell>
          <cell r="D46">
            <v>15632.466666666667</v>
          </cell>
          <cell r="E46">
            <v>6313.9666666666662</v>
          </cell>
          <cell r="F46">
            <v>309.28333333333336</v>
          </cell>
          <cell r="G46">
            <v>3970.3333333333335</v>
          </cell>
          <cell r="J46">
            <v>1128.6166666666666</v>
          </cell>
          <cell r="K46">
            <v>5161.55</v>
          </cell>
          <cell r="L46">
            <v>2981.2580645161293</v>
          </cell>
          <cell r="S46">
            <v>35497.474731182796</v>
          </cell>
          <cell r="W46">
            <v>39722</v>
          </cell>
          <cell r="X46">
            <v>605459.08333333337</v>
          </cell>
        </row>
        <row r="47">
          <cell r="C47">
            <v>39753</v>
          </cell>
          <cell r="D47">
            <v>15632.466666666667</v>
          </cell>
          <cell r="E47">
            <v>6313.9666666666662</v>
          </cell>
          <cell r="F47">
            <v>309.28333333333336</v>
          </cell>
          <cell r="G47">
            <v>3970.3333333333335</v>
          </cell>
          <cell r="J47">
            <v>1128.6166666666666</v>
          </cell>
          <cell r="K47">
            <v>5161.55</v>
          </cell>
          <cell r="L47">
            <v>2981.2580645161293</v>
          </cell>
          <cell r="S47">
            <v>35497.474731182796</v>
          </cell>
          <cell r="W47">
            <v>39753</v>
          </cell>
          <cell r="X47">
            <v>605459.08333333337</v>
          </cell>
        </row>
        <row r="48">
          <cell r="C48">
            <v>39783</v>
          </cell>
          <cell r="D48">
            <v>15632.466666666667</v>
          </cell>
          <cell r="E48">
            <v>6313.9666666666662</v>
          </cell>
          <cell r="F48">
            <v>309.28333333333336</v>
          </cell>
          <cell r="G48">
            <v>3970.3333333333335</v>
          </cell>
          <cell r="J48">
            <v>1128.6166666666666</v>
          </cell>
          <cell r="K48">
            <v>5161.55</v>
          </cell>
          <cell r="L48">
            <v>2981.2580645161293</v>
          </cell>
          <cell r="S48">
            <v>35497.474731182796</v>
          </cell>
          <cell r="W48">
            <v>39783</v>
          </cell>
          <cell r="X48">
            <v>605459.08333333337</v>
          </cell>
        </row>
        <row r="49">
          <cell r="U49" t="str">
            <v>Total</v>
          </cell>
          <cell r="V49">
            <v>7265509</v>
          </cell>
          <cell r="X49">
            <v>7265508.9999999991</v>
          </cell>
        </row>
        <row r="50">
          <cell r="C50">
            <v>39814</v>
          </cell>
          <cell r="D50">
            <v>15632.466666666667</v>
          </cell>
          <cell r="E50">
            <v>6313.9666666666662</v>
          </cell>
          <cell r="F50">
            <v>309.28333333333336</v>
          </cell>
          <cell r="G50">
            <v>3970.3333333333335</v>
          </cell>
          <cell r="J50">
            <v>1128.6166666666666</v>
          </cell>
          <cell r="K50">
            <v>5161.55</v>
          </cell>
          <cell r="L50">
            <v>2981.2580645161293</v>
          </cell>
          <cell r="S50">
            <v>35497.474731182796</v>
          </cell>
          <cell r="W50">
            <v>39814</v>
          </cell>
          <cell r="X50">
            <v>605459.08333333337</v>
          </cell>
        </row>
        <row r="51">
          <cell r="C51">
            <v>39845</v>
          </cell>
          <cell r="D51">
            <v>15632.466666666667</v>
          </cell>
          <cell r="E51">
            <v>6313.9666666666662</v>
          </cell>
          <cell r="F51">
            <v>309.28333333333336</v>
          </cell>
          <cell r="G51">
            <v>3970.3333333333335</v>
          </cell>
          <cell r="J51">
            <v>1128.6166666666666</v>
          </cell>
          <cell r="K51">
            <v>5161.55</v>
          </cell>
          <cell r="L51">
            <v>2981.2580645161293</v>
          </cell>
          <cell r="S51">
            <v>35497.474731182796</v>
          </cell>
          <cell r="W51">
            <v>39845</v>
          </cell>
          <cell r="X51">
            <v>605459.08333333337</v>
          </cell>
        </row>
        <row r="52">
          <cell r="C52">
            <v>39873</v>
          </cell>
          <cell r="D52">
            <v>15632.466666666667</v>
          </cell>
          <cell r="E52">
            <v>6313.9666666666662</v>
          </cell>
          <cell r="F52">
            <v>309.28333333333336</v>
          </cell>
          <cell r="G52">
            <v>3970.3333333333335</v>
          </cell>
          <cell r="J52">
            <v>1128.6166666666666</v>
          </cell>
          <cell r="K52">
            <v>5161.55</v>
          </cell>
          <cell r="L52">
            <v>2981.2580645161293</v>
          </cell>
          <cell r="S52">
            <v>35497.474731182796</v>
          </cell>
          <cell r="W52">
            <v>39873</v>
          </cell>
          <cell r="X52">
            <v>605459.08333333337</v>
          </cell>
        </row>
        <row r="53">
          <cell r="C53">
            <v>39904</v>
          </cell>
          <cell r="D53">
            <v>15632.466666666667</v>
          </cell>
          <cell r="E53">
            <v>6313.9666666666662</v>
          </cell>
          <cell r="F53">
            <v>309.28333333333336</v>
          </cell>
          <cell r="G53">
            <v>3970.3333333333335</v>
          </cell>
          <cell r="J53">
            <v>1128.6166666666666</v>
          </cell>
          <cell r="K53">
            <v>5161.55</v>
          </cell>
          <cell r="L53">
            <v>2981.2580645161293</v>
          </cell>
          <cell r="S53">
            <v>35497.474731182796</v>
          </cell>
          <cell r="W53">
            <v>39904</v>
          </cell>
          <cell r="X53">
            <v>605459.08333333337</v>
          </cell>
        </row>
        <row r="54">
          <cell r="C54">
            <v>39934</v>
          </cell>
          <cell r="D54">
            <v>15632.466666666667</v>
          </cell>
          <cell r="E54">
            <v>6313.9666666666662</v>
          </cell>
          <cell r="F54">
            <v>309.28333333333336</v>
          </cell>
          <cell r="G54">
            <v>3970.3333333333335</v>
          </cell>
          <cell r="J54">
            <v>1128.6166666666666</v>
          </cell>
          <cell r="K54">
            <v>5161.55</v>
          </cell>
          <cell r="L54">
            <v>2981.2580645161293</v>
          </cell>
          <cell r="S54">
            <v>35497.474731182796</v>
          </cell>
          <cell r="W54">
            <v>39934</v>
          </cell>
          <cell r="X54">
            <v>605459.08333333337</v>
          </cell>
        </row>
        <row r="55">
          <cell r="C55">
            <v>39965</v>
          </cell>
          <cell r="D55">
            <v>15632.466666666667</v>
          </cell>
          <cell r="E55">
            <v>6313.9666666666662</v>
          </cell>
          <cell r="F55">
            <v>309.28333333333336</v>
          </cell>
          <cell r="G55">
            <v>3970.3333333333335</v>
          </cell>
          <cell r="J55">
            <v>1128.6166666666666</v>
          </cell>
          <cell r="K55">
            <v>5161.55</v>
          </cell>
          <cell r="L55">
            <v>2981.2580645161293</v>
          </cell>
          <cell r="S55">
            <v>35497.474731182796</v>
          </cell>
          <cell r="W55">
            <v>39965</v>
          </cell>
          <cell r="X55">
            <v>605459.08333333337</v>
          </cell>
        </row>
        <row r="56">
          <cell r="C56">
            <v>39995</v>
          </cell>
          <cell r="D56">
            <v>15632.466666666667</v>
          </cell>
          <cell r="E56">
            <v>6313.9666666666662</v>
          </cell>
          <cell r="F56">
            <v>309.28333333333336</v>
          </cell>
          <cell r="G56">
            <v>3970.3333333333335</v>
          </cell>
          <cell r="J56">
            <v>1128.6166666666666</v>
          </cell>
          <cell r="K56">
            <v>5161.55</v>
          </cell>
          <cell r="L56">
            <v>2981.2580645161293</v>
          </cell>
          <cell r="S56">
            <v>35497.474731182796</v>
          </cell>
          <cell r="W56">
            <v>39995</v>
          </cell>
          <cell r="X56">
            <v>605459.08333333337</v>
          </cell>
        </row>
        <row r="57">
          <cell r="C57">
            <v>40026</v>
          </cell>
          <cell r="D57">
            <v>15632.466666666667</v>
          </cell>
          <cell r="E57">
            <v>6313.9666666666662</v>
          </cell>
          <cell r="F57">
            <v>309.28333333333336</v>
          </cell>
          <cell r="G57">
            <v>3970.3333333333335</v>
          </cell>
          <cell r="J57">
            <v>1128.6166666666666</v>
          </cell>
          <cell r="K57">
            <v>5161.55</v>
          </cell>
          <cell r="L57">
            <v>2981.2580645161293</v>
          </cell>
          <cell r="S57">
            <v>35497.474731182796</v>
          </cell>
          <cell r="W57">
            <v>40026</v>
          </cell>
          <cell r="X57">
            <v>605459.08333333337</v>
          </cell>
        </row>
        <row r="58">
          <cell r="C58">
            <v>40057</v>
          </cell>
          <cell r="D58">
            <v>15632.466666666667</v>
          </cell>
          <cell r="E58">
            <v>6313.9666666666662</v>
          </cell>
          <cell r="F58">
            <v>309.28333333333336</v>
          </cell>
          <cell r="G58">
            <v>3970.3333333333335</v>
          </cell>
          <cell r="J58">
            <v>1128.6166666666666</v>
          </cell>
          <cell r="K58">
            <v>5161.55</v>
          </cell>
          <cell r="L58">
            <v>2981.2580645161293</v>
          </cell>
          <cell r="S58">
            <v>35497.474731182796</v>
          </cell>
          <cell r="W58">
            <v>40057</v>
          </cell>
          <cell r="X58">
            <v>605459.08333333337</v>
          </cell>
        </row>
        <row r="59">
          <cell r="C59">
            <v>40087</v>
          </cell>
          <cell r="D59">
            <v>15632.466666666667</v>
          </cell>
          <cell r="E59">
            <v>6313.9666666666662</v>
          </cell>
          <cell r="F59">
            <v>309.28333333333336</v>
          </cell>
          <cell r="G59">
            <v>3970.3333333333335</v>
          </cell>
          <cell r="J59">
            <v>1128.6166666666666</v>
          </cell>
          <cell r="K59">
            <v>5161.55</v>
          </cell>
          <cell r="L59">
            <v>2981.2580645161293</v>
          </cell>
          <cell r="S59">
            <v>35497.474731182796</v>
          </cell>
          <cell r="W59">
            <v>40087</v>
          </cell>
          <cell r="X59">
            <v>605459.08333333337</v>
          </cell>
        </row>
        <row r="60">
          <cell r="C60">
            <v>40118</v>
          </cell>
          <cell r="D60">
            <v>15632.466666666667</v>
          </cell>
          <cell r="E60">
            <v>6313.9666666666662</v>
          </cell>
          <cell r="F60">
            <v>309.28333333333336</v>
          </cell>
          <cell r="G60">
            <v>3970.3333333333335</v>
          </cell>
          <cell r="J60">
            <v>1128.6166666666666</v>
          </cell>
          <cell r="K60">
            <v>5161.55</v>
          </cell>
          <cell r="L60">
            <v>2981.2580645161293</v>
          </cell>
          <cell r="S60">
            <v>35497.474731182796</v>
          </cell>
          <cell r="W60">
            <v>40118</v>
          </cell>
          <cell r="X60">
            <v>605459.08333333337</v>
          </cell>
        </row>
        <row r="61">
          <cell r="C61">
            <v>40148</v>
          </cell>
          <cell r="D61">
            <v>15632.466666666667</v>
          </cell>
          <cell r="E61">
            <v>6313.9666666666662</v>
          </cell>
          <cell r="F61">
            <v>309.28333333333336</v>
          </cell>
          <cell r="G61">
            <v>3970.3333333333335</v>
          </cell>
          <cell r="J61">
            <v>1128.6166666666666</v>
          </cell>
          <cell r="K61">
            <v>5161.55</v>
          </cell>
          <cell r="L61">
            <v>2981.2580645161293</v>
          </cell>
          <cell r="S61">
            <v>35497.474731182796</v>
          </cell>
          <cell r="W61">
            <v>40148</v>
          </cell>
          <cell r="X61">
            <v>605459.08333333337</v>
          </cell>
        </row>
        <row r="62">
          <cell r="U62" t="str">
            <v>Total</v>
          </cell>
          <cell r="V62">
            <v>7265509</v>
          </cell>
          <cell r="X62">
            <v>7265508.9999999991</v>
          </cell>
        </row>
        <row r="63">
          <cell r="C63">
            <v>40179</v>
          </cell>
          <cell r="D63">
            <v>15632.466666666667</v>
          </cell>
          <cell r="E63">
            <v>6313.9666666666662</v>
          </cell>
          <cell r="F63">
            <v>309.28333333333336</v>
          </cell>
          <cell r="G63">
            <v>3970.3333333333335</v>
          </cell>
          <cell r="J63">
            <v>1128.6166666666666</v>
          </cell>
          <cell r="K63">
            <v>5161.55</v>
          </cell>
          <cell r="L63">
            <v>2981.2580645161293</v>
          </cell>
          <cell r="S63">
            <v>35497.474731182796</v>
          </cell>
          <cell r="W63">
            <v>40179</v>
          </cell>
          <cell r="X63">
            <v>605459.08333333337</v>
          </cell>
        </row>
        <row r="64">
          <cell r="C64">
            <v>40210</v>
          </cell>
          <cell r="D64">
            <v>15632.466666666667</v>
          </cell>
          <cell r="E64">
            <v>6313.9666666666662</v>
          </cell>
          <cell r="F64">
            <v>309.28333333333336</v>
          </cell>
          <cell r="G64">
            <v>3970.3333333333335</v>
          </cell>
          <cell r="J64">
            <v>1128.6166666666666</v>
          </cell>
          <cell r="K64">
            <v>5161.55</v>
          </cell>
          <cell r="L64">
            <v>2981.2580645161293</v>
          </cell>
          <cell r="S64">
            <v>35497.474731182796</v>
          </cell>
          <cell r="W64">
            <v>40210</v>
          </cell>
          <cell r="X64">
            <v>605459.08333333337</v>
          </cell>
        </row>
        <row r="65">
          <cell r="C65">
            <v>40238</v>
          </cell>
          <cell r="D65">
            <v>15632.466666666667</v>
          </cell>
          <cell r="E65">
            <v>6313.9666666666662</v>
          </cell>
          <cell r="F65">
            <v>309.28333333333336</v>
          </cell>
          <cell r="G65">
            <v>3970.3333333333335</v>
          </cell>
          <cell r="J65">
            <v>1128.6166666666666</v>
          </cell>
          <cell r="K65">
            <v>5161.55</v>
          </cell>
          <cell r="L65">
            <v>2981.2580645161293</v>
          </cell>
          <cell r="S65">
            <v>35497.474731182796</v>
          </cell>
          <cell r="W65">
            <v>40238</v>
          </cell>
          <cell r="X65">
            <v>605459.08333333337</v>
          </cell>
        </row>
        <row r="66">
          <cell r="C66">
            <v>40269</v>
          </cell>
          <cell r="D66">
            <v>15632.466666666667</v>
          </cell>
          <cell r="E66">
            <v>6313.9666666666662</v>
          </cell>
          <cell r="F66">
            <v>309.28333333333336</v>
          </cell>
          <cell r="G66">
            <v>3970.3333333333335</v>
          </cell>
          <cell r="J66">
            <v>1128.6166666666666</v>
          </cell>
          <cell r="K66">
            <v>5161.55</v>
          </cell>
          <cell r="L66">
            <v>2981.2580645161293</v>
          </cell>
          <cell r="S66">
            <v>35497.474731182796</v>
          </cell>
          <cell r="W66">
            <v>40269</v>
          </cell>
          <cell r="X66">
            <v>605459.08333333337</v>
          </cell>
        </row>
        <row r="67">
          <cell r="C67">
            <v>40299</v>
          </cell>
          <cell r="D67">
            <v>15632.466666666667</v>
          </cell>
          <cell r="E67">
            <v>6313.9666666666662</v>
          </cell>
          <cell r="F67">
            <v>309.28333333333336</v>
          </cell>
          <cell r="G67">
            <v>3970.3333333333335</v>
          </cell>
          <cell r="J67">
            <v>1128.6166666666666</v>
          </cell>
          <cell r="K67">
            <v>5161.55</v>
          </cell>
          <cell r="L67">
            <v>2981.2580645161293</v>
          </cell>
          <cell r="S67">
            <v>35497.474731182796</v>
          </cell>
          <cell r="W67">
            <v>40299</v>
          </cell>
          <cell r="X67">
            <v>605459.08333333337</v>
          </cell>
        </row>
        <row r="68">
          <cell r="C68">
            <v>40330</v>
          </cell>
          <cell r="D68">
            <v>15632.466666666667</v>
          </cell>
          <cell r="E68">
            <v>6313.9666666666662</v>
          </cell>
          <cell r="F68">
            <v>309.28333333333336</v>
          </cell>
          <cell r="G68">
            <v>3970.3333333333335</v>
          </cell>
          <cell r="J68">
            <v>1128.6166666666666</v>
          </cell>
          <cell r="K68">
            <v>5161.55</v>
          </cell>
          <cell r="L68">
            <v>2981.2580645161293</v>
          </cell>
          <cell r="S68">
            <v>35497.474731182796</v>
          </cell>
          <cell r="W68">
            <v>40330</v>
          </cell>
          <cell r="X68">
            <v>605459.08333333337</v>
          </cell>
        </row>
        <row r="69">
          <cell r="C69">
            <v>40360</v>
          </cell>
          <cell r="D69">
            <v>15632.466666666667</v>
          </cell>
          <cell r="E69">
            <v>6313.9666666666662</v>
          </cell>
          <cell r="F69">
            <v>309.28333333333336</v>
          </cell>
          <cell r="G69">
            <v>3970.3333333333335</v>
          </cell>
          <cell r="J69">
            <v>1128.6166666666666</v>
          </cell>
          <cell r="K69">
            <v>5161.55</v>
          </cell>
          <cell r="L69">
            <v>2981.2580645161293</v>
          </cell>
          <cell r="S69">
            <v>35497.474731182796</v>
          </cell>
          <cell r="W69">
            <v>40360</v>
          </cell>
          <cell r="X69">
            <v>605459.08333333337</v>
          </cell>
        </row>
        <row r="70">
          <cell r="C70">
            <v>40391</v>
          </cell>
          <cell r="D70">
            <v>15632.466666666667</v>
          </cell>
          <cell r="E70">
            <v>6313.9666666666662</v>
          </cell>
          <cell r="F70">
            <v>309.28333333333336</v>
          </cell>
          <cell r="G70">
            <v>3970.3333333333335</v>
          </cell>
          <cell r="J70">
            <v>1128.6166666666666</v>
          </cell>
          <cell r="K70">
            <v>5161.55</v>
          </cell>
          <cell r="L70">
            <v>2981.2580645161293</v>
          </cell>
          <cell r="S70">
            <v>35497.474731182796</v>
          </cell>
          <cell r="W70">
            <v>40391</v>
          </cell>
          <cell r="X70">
            <v>605459.08333333337</v>
          </cell>
        </row>
        <row r="71">
          <cell r="C71">
            <v>40422</v>
          </cell>
          <cell r="D71">
            <v>15632.466666666667</v>
          </cell>
          <cell r="E71">
            <v>6313.9666666666662</v>
          </cell>
          <cell r="F71">
            <v>309.28333333333336</v>
          </cell>
          <cell r="G71">
            <v>3970.3333333333335</v>
          </cell>
          <cell r="J71">
            <v>1128.6166666666666</v>
          </cell>
          <cell r="K71">
            <v>5161.55</v>
          </cell>
          <cell r="L71">
            <v>2981.2580645161293</v>
          </cell>
          <cell r="S71">
            <v>35497.474731182796</v>
          </cell>
          <cell r="W71">
            <v>40422</v>
          </cell>
          <cell r="X71">
            <v>605459.08333333337</v>
          </cell>
        </row>
        <row r="72">
          <cell r="C72">
            <v>40452</v>
          </cell>
          <cell r="D72">
            <v>15632.466666666667</v>
          </cell>
          <cell r="E72">
            <v>6313.9666666666662</v>
          </cell>
          <cell r="F72">
            <v>309.28333333333336</v>
          </cell>
          <cell r="G72">
            <v>3970.3333333333335</v>
          </cell>
          <cell r="J72">
            <v>1128.6166666666666</v>
          </cell>
          <cell r="K72">
            <v>5161.55</v>
          </cell>
          <cell r="L72">
            <v>2981.2580645161293</v>
          </cell>
          <cell r="S72">
            <v>35497.474731182796</v>
          </cell>
          <cell r="W72">
            <v>40452</v>
          </cell>
          <cell r="X72">
            <v>605459.08333333337</v>
          </cell>
        </row>
        <row r="73">
          <cell r="C73">
            <v>40483</v>
          </cell>
          <cell r="D73">
            <v>15632.466666666667</v>
          </cell>
          <cell r="E73">
            <v>6313.9666666666662</v>
          </cell>
          <cell r="F73">
            <v>309.28333333333336</v>
          </cell>
          <cell r="G73">
            <v>3970.3333333333335</v>
          </cell>
          <cell r="J73">
            <v>1128.6166666666666</v>
          </cell>
          <cell r="K73">
            <v>5161.55</v>
          </cell>
          <cell r="L73">
            <v>2981.2580645161293</v>
          </cell>
          <cell r="S73">
            <v>35497.474731182796</v>
          </cell>
          <cell r="W73">
            <v>40483</v>
          </cell>
          <cell r="X73">
            <v>605459.08333333337</v>
          </cell>
        </row>
        <row r="74">
          <cell r="C74">
            <v>40513</v>
          </cell>
          <cell r="D74">
            <v>15632.466666666667</v>
          </cell>
          <cell r="E74">
            <v>6313.9666666666662</v>
          </cell>
          <cell r="F74">
            <v>309.28333333333336</v>
          </cell>
          <cell r="G74">
            <v>3970.3333333333335</v>
          </cell>
          <cell r="J74">
            <v>1128.6166666666666</v>
          </cell>
          <cell r="K74">
            <v>5161.55</v>
          </cell>
          <cell r="L74">
            <v>2981.2580645161293</v>
          </cell>
          <cell r="S74">
            <v>35497.474731182796</v>
          </cell>
          <cell r="W74">
            <v>40513</v>
          </cell>
          <cell r="X74">
            <v>605459.08333333337</v>
          </cell>
        </row>
        <row r="75">
          <cell r="U75" t="str">
            <v>Total</v>
          </cell>
          <cell r="V75">
            <v>7265509</v>
          </cell>
          <cell r="X75">
            <v>7265508.9999999991</v>
          </cell>
        </row>
        <row r="76">
          <cell r="C76">
            <v>40544</v>
          </cell>
          <cell r="K76">
            <v>5161.55</v>
          </cell>
          <cell r="L76">
            <v>2981.2580645161293</v>
          </cell>
          <cell r="S76">
            <v>8142.8080645161299</v>
          </cell>
        </row>
        <row r="77">
          <cell r="C77">
            <v>40575</v>
          </cell>
          <cell r="K77">
            <v>5161.55</v>
          </cell>
          <cell r="L77">
            <v>2981.2580645161293</v>
          </cell>
          <cell r="S77">
            <v>8142.8080645161299</v>
          </cell>
        </row>
        <row r="78">
          <cell r="C78">
            <v>40603</v>
          </cell>
          <cell r="I78">
            <v>375000</v>
          </cell>
          <cell r="K78">
            <v>5161.55</v>
          </cell>
          <cell r="S78">
            <v>380161.55</v>
          </cell>
        </row>
        <row r="79">
          <cell r="C79">
            <v>40634</v>
          </cell>
          <cell r="K79">
            <v>5161.55</v>
          </cell>
          <cell r="S79">
            <v>5161.55</v>
          </cell>
        </row>
        <row r="80">
          <cell r="C80">
            <v>40664</v>
          </cell>
          <cell r="S80">
            <v>0</v>
          </cell>
        </row>
        <row r="86">
          <cell r="C86" t="str">
            <v>Risk Total</v>
          </cell>
          <cell r="D86">
            <v>937948.00000000035</v>
          </cell>
          <cell r="E86">
            <v>378838.00000000023</v>
          </cell>
          <cell r="F86">
            <v>18556.999999999989</v>
          </cell>
          <cell r="G86">
            <v>238220.0000000002</v>
          </cell>
          <cell r="H86">
            <v>13500.000000000004</v>
          </cell>
          <cell r="I86">
            <v>375000</v>
          </cell>
          <cell r="J86">
            <v>67717.000000000029</v>
          </cell>
          <cell r="K86">
            <v>309692.99999999965</v>
          </cell>
          <cell r="L86">
            <v>184838.00000000003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2524310.9999999963</v>
          </cell>
          <cell r="T86">
            <v>0</v>
          </cell>
        </row>
        <row r="87">
          <cell r="Q87" t="str">
            <v>Balance to RISK REGISTER</v>
          </cell>
          <cell r="S87">
            <v>-3.7252902984619141E-9</v>
          </cell>
        </row>
        <row r="88">
          <cell r="C88" t="str">
            <v>Change the formula</v>
          </cell>
          <cell r="D88">
            <v>15632.466666666667</v>
          </cell>
          <cell r="E88">
            <v>6313.9666666666662</v>
          </cell>
          <cell r="F88">
            <v>309.28333333333336</v>
          </cell>
          <cell r="G88">
            <v>3970.3333333333335</v>
          </cell>
          <cell r="H88">
            <v>642.85714285714289</v>
          </cell>
          <cell r="J88">
            <v>1128.6166666666666</v>
          </cell>
          <cell r="K88">
            <v>5161.55</v>
          </cell>
          <cell r="L88">
            <v>2981.2580645161293</v>
          </cell>
        </row>
        <row r="94">
          <cell r="C94" t="str">
            <v>Factored Risk</v>
          </cell>
        </row>
        <row r="96">
          <cell r="D96" t="str">
            <v>column</v>
          </cell>
        </row>
        <row r="97">
          <cell r="C97" t="str">
            <v>Waterfall Chart</v>
          </cell>
          <cell r="D97">
            <v>1</v>
          </cell>
          <cell r="E97">
            <v>2</v>
          </cell>
          <cell r="F97">
            <v>3</v>
          </cell>
          <cell r="G97">
            <v>4</v>
          </cell>
          <cell r="H97">
            <v>5</v>
          </cell>
          <cell r="I97">
            <v>6</v>
          </cell>
          <cell r="J97">
            <v>7</v>
          </cell>
          <cell r="K97">
            <v>8</v>
          </cell>
          <cell r="L97">
            <v>9</v>
          </cell>
          <cell r="M97">
            <v>10</v>
          </cell>
          <cell r="N97">
            <v>11</v>
          </cell>
          <cell r="O97">
            <v>12</v>
          </cell>
          <cell r="P97">
            <v>13</v>
          </cell>
          <cell r="Q97">
            <v>14</v>
          </cell>
          <cell r="R97">
            <v>15</v>
          </cell>
          <cell r="S97">
            <v>16</v>
          </cell>
          <cell r="T97">
            <v>17</v>
          </cell>
          <cell r="U97">
            <v>18</v>
          </cell>
          <cell r="V97">
            <v>19</v>
          </cell>
          <cell r="W97">
            <v>20</v>
          </cell>
          <cell r="X97">
            <v>21</v>
          </cell>
          <cell r="Y97">
            <v>22</v>
          </cell>
          <cell r="Z97">
            <v>23</v>
          </cell>
          <cell r="AA97">
            <v>24</v>
          </cell>
        </row>
        <row r="98">
          <cell r="D98">
            <v>38718</v>
          </cell>
          <cell r="E98">
            <v>38749</v>
          </cell>
          <cell r="F98">
            <v>38777</v>
          </cell>
          <cell r="G98">
            <v>38808</v>
          </cell>
          <cell r="H98">
            <v>38838</v>
          </cell>
          <cell r="I98">
            <v>38869</v>
          </cell>
          <cell r="J98">
            <v>38899</v>
          </cell>
          <cell r="K98">
            <v>38930</v>
          </cell>
          <cell r="L98">
            <v>38961</v>
          </cell>
          <cell r="M98">
            <v>38991</v>
          </cell>
          <cell r="N98">
            <v>39022</v>
          </cell>
          <cell r="O98">
            <v>39052</v>
          </cell>
          <cell r="P98">
            <v>39083</v>
          </cell>
          <cell r="Q98">
            <v>39114</v>
          </cell>
          <cell r="R98">
            <v>39142</v>
          </cell>
          <cell r="S98">
            <v>39173</v>
          </cell>
          <cell r="T98">
            <v>39203</v>
          </cell>
          <cell r="U98">
            <v>39234</v>
          </cell>
          <cell r="V98">
            <v>39264</v>
          </cell>
          <cell r="W98">
            <v>39295</v>
          </cell>
          <cell r="X98">
            <v>39326</v>
          </cell>
          <cell r="Y98">
            <v>39356</v>
          </cell>
          <cell r="Z98">
            <v>39387</v>
          </cell>
          <cell r="AA98">
            <v>39417</v>
          </cell>
        </row>
        <row r="99">
          <cell r="B99">
            <v>1</v>
          </cell>
          <cell r="C99" t="str">
            <v>Charging Rates</v>
          </cell>
          <cell r="D99">
            <v>937948.00000000035</v>
          </cell>
          <cell r="E99">
            <v>922315.53333333367</v>
          </cell>
          <cell r="F99">
            <v>906683.066666667</v>
          </cell>
          <cell r="G99">
            <v>891050.60000000033</v>
          </cell>
          <cell r="H99">
            <v>875418.13333333365</v>
          </cell>
          <cell r="I99">
            <v>859785.66666666698</v>
          </cell>
          <cell r="J99">
            <v>844153.2000000003</v>
          </cell>
          <cell r="K99">
            <v>828520.73333333363</v>
          </cell>
          <cell r="L99">
            <v>812888.26666666695</v>
          </cell>
          <cell r="M99">
            <v>797255.80000000028</v>
          </cell>
          <cell r="N99">
            <v>781623.3333333336</v>
          </cell>
          <cell r="O99">
            <v>765990.86666666693</v>
          </cell>
          <cell r="P99">
            <v>750358.40000000026</v>
          </cell>
          <cell r="Q99">
            <v>750358.40000000026</v>
          </cell>
          <cell r="R99">
            <v>734725.93333333358</v>
          </cell>
          <cell r="S99">
            <v>719093.46666666691</v>
          </cell>
          <cell r="T99">
            <v>703461.00000000023</v>
          </cell>
          <cell r="U99">
            <v>687828.53333333356</v>
          </cell>
          <cell r="V99">
            <v>672196.06666666688</v>
          </cell>
          <cell r="W99">
            <v>656563.60000000021</v>
          </cell>
          <cell r="X99">
            <v>640931.13333333354</v>
          </cell>
          <cell r="Y99">
            <v>625298.66666666686</v>
          </cell>
          <cell r="Z99">
            <v>609666.20000000019</v>
          </cell>
          <cell r="AA99">
            <v>594033.73333333351</v>
          </cell>
        </row>
        <row r="100">
          <cell r="B100">
            <v>1</v>
          </cell>
          <cell r="C100" t="str">
            <v>Current Performance</v>
          </cell>
          <cell r="D100">
            <v>378838.00000000023</v>
          </cell>
          <cell r="E100">
            <v>372524.03333333356</v>
          </cell>
          <cell r="F100">
            <v>366210.06666666688</v>
          </cell>
          <cell r="G100">
            <v>359896.10000000021</v>
          </cell>
          <cell r="H100">
            <v>353582.13333333354</v>
          </cell>
          <cell r="I100">
            <v>347268.16666666686</v>
          </cell>
          <cell r="J100">
            <v>340954.20000000019</v>
          </cell>
          <cell r="K100">
            <v>334640.23333333351</v>
          </cell>
          <cell r="L100">
            <v>328326.26666666684</v>
          </cell>
          <cell r="M100">
            <v>322012.30000000016</v>
          </cell>
          <cell r="N100">
            <v>315698.33333333349</v>
          </cell>
          <cell r="O100">
            <v>309384.36666666681</v>
          </cell>
          <cell r="P100">
            <v>303070.40000000014</v>
          </cell>
          <cell r="Q100">
            <v>303070.40000000014</v>
          </cell>
          <cell r="R100">
            <v>296756.43333333347</v>
          </cell>
          <cell r="S100">
            <v>290442.46666666679</v>
          </cell>
          <cell r="T100">
            <v>284128.50000000012</v>
          </cell>
          <cell r="U100">
            <v>277814.53333333344</v>
          </cell>
          <cell r="V100">
            <v>271500.56666666677</v>
          </cell>
          <cell r="W100">
            <v>265186.60000000009</v>
          </cell>
          <cell r="X100">
            <v>258872.63333333342</v>
          </cell>
          <cell r="Y100">
            <v>252558.66666666674</v>
          </cell>
          <cell r="Z100">
            <v>246244.70000000007</v>
          </cell>
          <cell r="AA100">
            <v>239930.7333333334</v>
          </cell>
        </row>
        <row r="101">
          <cell r="B101">
            <v>1</v>
          </cell>
          <cell r="C101" t="str">
            <v>Tooling Repair</v>
          </cell>
          <cell r="D101">
            <v>18556.999999999989</v>
          </cell>
          <cell r="E101">
            <v>18247.716666666656</v>
          </cell>
          <cell r="F101">
            <v>17938.433333333323</v>
          </cell>
          <cell r="G101">
            <v>17629.149999999991</v>
          </cell>
          <cell r="H101">
            <v>17319.866666666658</v>
          </cell>
          <cell r="I101">
            <v>17010.583333333325</v>
          </cell>
          <cell r="J101">
            <v>16701.299999999992</v>
          </cell>
          <cell r="K101">
            <v>16392.016666666659</v>
          </cell>
          <cell r="L101">
            <v>16082.733333333326</v>
          </cell>
          <cell r="M101">
            <v>15773.449999999993</v>
          </cell>
          <cell r="N101">
            <v>15464.166666666661</v>
          </cell>
          <cell r="O101">
            <v>15154.883333333328</v>
          </cell>
          <cell r="P101">
            <v>14845.599999999995</v>
          </cell>
          <cell r="Q101">
            <v>14845.599999999995</v>
          </cell>
          <cell r="R101">
            <v>14536.316666666662</v>
          </cell>
          <cell r="S101">
            <v>14227.033333333329</v>
          </cell>
          <cell r="T101">
            <v>13917.749999999996</v>
          </cell>
          <cell r="U101">
            <v>13608.466666666664</v>
          </cell>
          <cell r="V101">
            <v>13299.183333333331</v>
          </cell>
          <cell r="W101">
            <v>12989.899999999998</v>
          </cell>
          <cell r="X101">
            <v>12680.616666666665</v>
          </cell>
          <cell r="Y101">
            <v>12371.333333333332</v>
          </cell>
          <cell r="Z101">
            <v>12062.05</v>
          </cell>
          <cell r="AA101">
            <v>11752.766666666666</v>
          </cell>
        </row>
        <row r="102">
          <cell r="B102">
            <v>1</v>
          </cell>
          <cell r="C102" t="str">
            <v>4 Engineers</v>
          </cell>
          <cell r="D102">
            <v>238220.0000000002</v>
          </cell>
          <cell r="E102">
            <v>234249.66666666686</v>
          </cell>
          <cell r="F102">
            <v>230279.33333333352</v>
          </cell>
          <cell r="G102">
            <v>226309.00000000017</v>
          </cell>
          <cell r="H102">
            <v>222338.66666666683</v>
          </cell>
          <cell r="I102">
            <v>218368.33333333349</v>
          </cell>
          <cell r="J102">
            <v>214398.00000000015</v>
          </cell>
          <cell r="K102">
            <v>210427.6666666668</v>
          </cell>
          <cell r="L102">
            <v>206457.33333333346</v>
          </cell>
          <cell r="M102">
            <v>202487.00000000012</v>
          </cell>
          <cell r="N102">
            <v>198516.66666666677</v>
          </cell>
          <cell r="O102">
            <v>194546.33333333343</v>
          </cell>
          <cell r="P102">
            <v>190576.00000000009</v>
          </cell>
          <cell r="Q102">
            <v>190576.00000000009</v>
          </cell>
          <cell r="R102">
            <v>186605.66666666674</v>
          </cell>
          <cell r="S102">
            <v>182635.3333333334</v>
          </cell>
          <cell r="T102">
            <v>178665.00000000006</v>
          </cell>
          <cell r="U102">
            <v>174694.66666666672</v>
          </cell>
          <cell r="V102">
            <v>170724.33333333337</v>
          </cell>
          <cell r="W102">
            <v>166754.00000000003</v>
          </cell>
          <cell r="X102">
            <v>162783.66666666669</v>
          </cell>
          <cell r="Y102">
            <v>158813.33333333334</v>
          </cell>
          <cell r="Z102">
            <v>154843</v>
          </cell>
          <cell r="AA102">
            <v>150872.66666666666</v>
          </cell>
        </row>
        <row r="103">
          <cell r="B103">
            <v>1</v>
          </cell>
          <cell r="C103" t="str">
            <v>Palnt risk VT3A</v>
          </cell>
          <cell r="D103">
            <v>13500.000000000004</v>
          </cell>
          <cell r="E103">
            <v>12857.142857142861</v>
          </cell>
          <cell r="F103">
            <v>12214.285714285717</v>
          </cell>
          <cell r="G103">
            <v>11571.428571428574</v>
          </cell>
          <cell r="H103">
            <v>10928.571428571431</v>
          </cell>
          <cell r="I103">
            <v>10285.714285714288</v>
          </cell>
          <cell r="J103">
            <v>9642.8571428571449</v>
          </cell>
          <cell r="K103">
            <v>9000.0000000000018</v>
          </cell>
          <cell r="L103">
            <v>8357.1428571428587</v>
          </cell>
          <cell r="M103">
            <v>7714.2857142857165</v>
          </cell>
          <cell r="N103">
            <v>7071.4285714285734</v>
          </cell>
          <cell r="O103">
            <v>6428.5714285714303</v>
          </cell>
          <cell r="P103">
            <v>5785.7142857142871</v>
          </cell>
          <cell r="Q103">
            <v>5785.7142857142871</v>
          </cell>
          <cell r="R103">
            <v>5142.857142857144</v>
          </cell>
          <cell r="S103">
            <v>4500.0000000000009</v>
          </cell>
          <cell r="T103">
            <v>3857.1428571428578</v>
          </cell>
          <cell r="U103">
            <v>3214.2857142857147</v>
          </cell>
          <cell r="V103">
            <v>2571.4285714285716</v>
          </cell>
          <cell r="W103">
            <v>1928.5714285714287</v>
          </cell>
          <cell r="X103">
            <v>1285.7142857142858</v>
          </cell>
        </row>
        <row r="104">
          <cell r="B104">
            <v>1</v>
          </cell>
          <cell r="C104" t="str">
            <v>Liquidated damage</v>
          </cell>
          <cell r="D104">
            <v>67717.000000000029</v>
          </cell>
          <cell r="E104">
            <v>66588.38333333336</v>
          </cell>
          <cell r="F104">
            <v>65459.766666666699</v>
          </cell>
          <cell r="G104">
            <v>64331.150000000031</v>
          </cell>
          <cell r="H104">
            <v>63202.533333333362</v>
          </cell>
          <cell r="I104">
            <v>62073.916666666693</v>
          </cell>
          <cell r="J104">
            <v>60945.300000000025</v>
          </cell>
          <cell r="K104">
            <v>59816.683333333356</v>
          </cell>
          <cell r="L104">
            <v>58688.066666666688</v>
          </cell>
          <cell r="M104">
            <v>57559.450000000019</v>
          </cell>
          <cell r="N104">
            <v>56430.83333333335</v>
          </cell>
          <cell r="O104">
            <v>55302.216666666682</v>
          </cell>
          <cell r="P104">
            <v>54173.600000000013</v>
          </cell>
          <cell r="Q104">
            <v>54173.600000000013</v>
          </cell>
          <cell r="R104">
            <v>53044.983333333344</v>
          </cell>
          <cell r="S104">
            <v>51916.366666666676</v>
          </cell>
          <cell r="T104">
            <v>50787.750000000007</v>
          </cell>
          <cell r="U104">
            <v>49659.133333333339</v>
          </cell>
          <cell r="V104">
            <v>48530.51666666667</v>
          </cell>
          <cell r="W104">
            <v>47401.9</v>
          </cell>
          <cell r="X104">
            <v>46273.283333333333</v>
          </cell>
          <cell r="Y104">
            <v>45144.666666666664</v>
          </cell>
          <cell r="Z104">
            <v>44016.049999999996</v>
          </cell>
          <cell r="AA104">
            <v>42887.433333333327</v>
          </cell>
        </row>
        <row r="105">
          <cell r="B105">
            <v>1</v>
          </cell>
          <cell r="C105" t="str">
            <v>Warranty</v>
          </cell>
          <cell r="D105">
            <v>309692.99999999965</v>
          </cell>
          <cell r="E105">
            <v>309692.99999999965</v>
          </cell>
          <cell r="F105">
            <v>309692.99999999965</v>
          </cell>
          <cell r="G105">
            <v>309692.99999999965</v>
          </cell>
          <cell r="H105">
            <v>309692.99999999965</v>
          </cell>
          <cell r="I105">
            <v>304531.44999999966</v>
          </cell>
          <cell r="J105">
            <v>299369.89999999967</v>
          </cell>
          <cell r="K105">
            <v>294208.34999999969</v>
          </cell>
          <cell r="L105">
            <v>289046.7999999997</v>
          </cell>
          <cell r="M105">
            <v>283885.24999999971</v>
          </cell>
          <cell r="N105">
            <v>278723.69999999972</v>
          </cell>
          <cell r="O105">
            <v>273562.14999999973</v>
          </cell>
          <cell r="P105">
            <v>268400.59999999974</v>
          </cell>
          <cell r="Q105">
            <v>268400.59999999974</v>
          </cell>
          <cell r="R105">
            <v>263239.04999999976</v>
          </cell>
          <cell r="S105">
            <v>258077.49999999977</v>
          </cell>
          <cell r="T105">
            <v>252915.94999999978</v>
          </cell>
          <cell r="U105">
            <v>247754.39999999979</v>
          </cell>
          <cell r="V105">
            <v>242592.8499999998</v>
          </cell>
          <cell r="W105">
            <v>237431.29999999981</v>
          </cell>
          <cell r="X105">
            <v>232269.74999999983</v>
          </cell>
          <cell r="Y105">
            <v>227108.19999999984</v>
          </cell>
          <cell r="Z105">
            <v>221946.64999999985</v>
          </cell>
          <cell r="AA105">
            <v>216785.09999999986</v>
          </cell>
        </row>
        <row r="106">
          <cell r="B106">
            <v>1</v>
          </cell>
          <cell r="C106" t="str">
            <v>TRF of Title</v>
          </cell>
          <cell r="D106">
            <v>184838.00000000003</v>
          </cell>
          <cell r="E106">
            <v>181856.74193548391</v>
          </cell>
          <cell r="F106">
            <v>178875.48387096779</v>
          </cell>
          <cell r="G106">
            <v>175894.22580645166</v>
          </cell>
          <cell r="H106">
            <v>172912.96774193554</v>
          </cell>
          <cell r="I106">
            <v>169931.70967741942</v>
          </cell>
          <cell r="J106">
            <v>166950.4516129033</v>
          </cell>
          <cell r="K106">
            <v>163969.19354838718</v>
          </cell>
          <cell r="L106">
            <v>160987.93548387106</v>
          </cell>
          <cell r="M106">
            <v>158006.67741935494</v>
          </cell>
          <cell r="N106">
            <v>155025.41935483881</v>
          </cell>
          <cell r="O106">
            <v>152044.16129032269</v>
          </cell>
          <cell r="P106">
            <v>149062.90322580657</v>
          </cell>
          <cell r="Q106">
            <v>149062.90322580657</v>
          </cell>
          <cell r="R106">
            <v>146081.64516129045</v>
          </cell>
          <cell r="S106">
            <v>143100.38709677433</v>
          </cell>
          <cell r="T106">
            <v>140119.12903225821</v>
          </cell>
          <cell r="U106">
            <v>137137.87096774208</v>
          </cell>
          <cell r="V106">
            <v>134156.61290322596</v>
          </cell>
          <cell r="W106">
            <v>131175.35483870984</v>
          </cell>
          <cell r="X106">
            <v>128194.09677419371</v>
          </cell>
          <cell r="Y106">
            <v>125212.83870967757</v>
          </cell>
          <cell r="Z106">
            <v>122231.58064516143</v>
          </cell>
          <cell r="AA106">
            <v>119250.3225806453</v>
          </cell>
        </row>
        <row r="107">
          <cell r="B107">
            <v>1</v>
          </cell>
          <cell r="C107" t="str">
            <v>End of Line</v>
          </cell>
          <cell r="D107">
            <v>375000</v>
          </cell>
          <cell r="E107">
            <v>375000</v>
          </cell>
          <cell r="F107">
            <v>375000</v>
          </cell>
          <cell r="G107">
            <v>375000</v>
          </cell>
          <cell r="H107">
            <v>375000</v>
          </cell>
          <cell r="I107">
            <v>375000</v>
          </cell>
          <cell r="J107">
            <v>375000</v>
          </cell>
          <cell r="K107">
            <v>375000</v>
          </cell>
          <cell r="L107">
            <v>375000</v>
          </cell>
          <cell r="M107">
            <v>375000</v>
          </cell>
          <cell r="N107">
            <v>375000</v>
          </cell>
          <cell r="O107">
            <v>375000</v>
          </cell>
          <cell r="P107">
            <v>375000</v>
          </cell>
          <cell r="Q107">
            <v>375000</v>
          </cell>
          <cell r="R107">
            <v>375000</v>
          </cell>
          <cell r="S107">
            <v>375000</v>
          </cell>
          <cell r="T107">
            <v>375000</v>
          </cell>
          <cell r="U107">
            <v>375000</v>
          </cell>
          <cell r="V107">
            <v>375000</v>
          </cell>
          <cell r="W107">
            <v>375000</v>
          </cell>
          <cell r="X107">
            <v>375000</v>
          </cell>
          <cell r="Y107">
            <v>375000</v>
          </cell>
          <cell r="Z107">
            <v>375000</v>
          </cell>
          <cell r="AA107">
            <v>375000</v>
          </cell>
        </row>
        <row r="111">
          <cell r="C111" t="str">
            <v>Total</v>
          </cell>
          <cell r="D111">
            <v>2524311.0000000005</v>
          </cell>
          <cell r="E111">
            <v>2493332.2181259608</v>
          </cell>
          <cell r="F111">
            <v>2462353.4362519202</v>
          </cell>
          <cell r="G111">
            <v>2431374.6543778805</v>
          </cell>
          <cell r="H111">
            <v>2400395.8725038404</v>
          </cell>
          <cell r="I111">
            <v>2364255.5406298009</v>
          </cell>
          <cell r="J111">
            <v>2328115.2087557605</v>
          </cell>
          <cell r="K111">
            <v>2291974.8768817205</v>
          </cell>
          <cell r="L111">
            <v>2255834.545007681</v>
          </cell>
          <cell r="M111">
            <v>2219694.2131336411</v>
          </cell>
          <cell r="N111">
            <v>2183553.8812596006</v>
          </cell>
          <cell r="O111">
            <v>2147413.5493855611</v>
          </cell>
          <cell r="P111">
            <v>2111273.2175115212</v>
          </cell>
          <cell r="Q111">
            <v>2111273.2175115212</v>
          </cell>
          <cell r="R111">
            <v>2075132.8856374812</v>
          </cell>
          <cell r="S111">
            <v>2038992.5537634413</v>
          </cell>
          <cell r="T111">
            <v>2002852.2218894013</v>
          </cell>
          <cell r="U111">
            <v>1966711.8900153614</v>
          </cell>
          <cell r="V111">
            <v>1930571.5581413214</v>
          </cell>
          <cell r="W111">
            <v>1894431.2262672812</v>
          </cell>
          <cell r="X111">
            <v>1858290.8943932415</v>
          </cell>
          <cell r="Y111">
            <v>1821507.7053763443</v>
          </cell>
          <cell r="Z111">
            <v>1786010.2306451616</v>
          </cell>
          <cell r="AA111">
            <v>1750512.7559139789</v>
          </cell>
        </row>
        <row r="112">
          <cell r="C112" t="str">
            <v>O/s Risk  Profile</v>
          </cell>
        </row>
        <row r="142">
          <cell r="C142" t="str">
            <v>Gross Risk</v>
          </cell>
        </row>
        <row r="144">
          <cell r="D144" t="str">
            <v>column</v>
          </cell>
        </row>
        <row r="145">
          <cell r="C145" t="str">
            <v>Waterfall Chart</v>
          </cell>
          <cell r="D145" t="str">
            <v>Row</v>
          </cell>
        </row>
        <row r="146">
          <cell r="C146" t="str">
            <v>Month</v>
          </cell>
          <cell r="D146">
            <v>38718</v>
          </cell>
          <cell r="E146">
            <v>38749</v>
          </cell>
          <cell r="F146">
            <v>38777</v>
          </cell>
          <cell r="G146">
            <v>38808</v>
          </cell>
          <cell r="H146">
            <v>38838</v>
          </cell>
          <cell r="I146">
            <v>38869</v>
          </cell>
          <cell r="J146">
            <v>38899</v>
          </cell>
          <cell r="K146">
            <v>38930</v>
          </cell>
          <cell r="L146">
            <v>38961</v>
          </cell>
          <cell r="M146">
            <v>38991</v>
          </cell>
          <cell r="N146">
            <v>39022</v>
          </cell>
          <cell r="O146">
            <v>39052</v>
          </cell>
          <cell r="P146">
            <v>39083</v>
          </cell>
          <cell r="Q146">
            <v>39114</v>
          </cell>
          <cell r="R146">
            <v>39142</v>
          </cell>
          <cell r="S146">
            <v>39173</v>
          </cell>
          <cell r="T146">
            <v>39203</v>
          </cell>
          <cell r="U146">
            <v>39234</v>
          </cell>
          <cell r="V146">
            <v>39264</v>
          </cell>
          <cell r="W146">
            <v>39295</v>
          </cell>
          <cell r="X146">
            <v>39326</v>
          </cell>
          <cell r="Y146">
            <v>39356</v>
          </cell>
          <cell r="Z146">
            <v>39387</v>
          </cell>
          <cell r="AA146">
            <v>39417</v>
          </cell>
        </row>
        <row r="147">
          <cell r="B147">
            <v>2</v>
          </cell>
          <cell r="C147" t="str">
            <v>Charging Rates</v>
          </cell>
          <cell r="D147">
            <v>1875896.0000000007</v>
          </cell>
          <cell r="E147">
            <v>1844631.0666666673</v>
          </cell>
          <cell r="F147">
            <v>1813366.133333334</v>
          </cell>
          <cell r="G147">
            <v>1782101.2000000007</v>
          </cell>
          <cell r="H147">
            <v>1750836.2666666673</v>
          </cell>
          <cell r="I147">
            <v>1719571.333333334</v>
          </cell>
          <cell r="J147">
            <v>1688306.4000000006</v>
          </cell>
          <cell r="K147">
            <v>1657041.4666666673</v>
          </cell>
          <cell r="L147">
            <v>1625776.5333333339</v>
          </cell>
          <cell r="M147">
            <v>1594511.6000000006</v>
          </cell>
          <cell r="N147">
            <v>1563246.6666666672</v>
          </cell>
          <cell r="O147">
            <v>1531981.7333333339</v>
          </cell>
          <cell r="P147">
            <v>1500716.8000000005</v>
          </cell>
          <cell r="Q147">
            <v>1500716.8000000005</v>
          </cell>
          <cell r="R147">
            <v>1469451.8666666672</v>
          </cell>
          <cell r="S147">
            <v>1438186.9333333338</v>
          </cell>
          <cell r="T147">
            <v>1406922.0000000005</v>
          </cell>
          <cell r="U147">
            <v>1375657.0666666671</v>
          </cell>
          <cell r="V147">
            <v>1344392.1333333338</v>
          </cell>
          <cell r="W147">
            <v>1313127.2000000004</v>
          </cell>
          <cell r="X147">
            <v>1281862.2666666671</v>
          </cell>
          <cell r="Y147">
            <v>1250597.3333333337</v>
          </cell>
          <cell r="Z147">
            <v>1219332.4000000004</v>
          </cell>
          <cell r="AA147">
            <v>1188067.466666667</v>
          </cell>
        </row>
        <row r="148">
          <cell r="B148">
            <v>2</v>
          </cell>
          <cell r="C148" t="str">
            <v>Current Performance</v>
          </cell>
          <cell r="D148">
            <v>757676.00000000047</v>
          </cell>
          <cell r="E148">
            <v>745048.06666666712</v>
          </cell>
          <cell r="F148">
            <v>732420.13333333377</v>
          </cell>
          <cell r="G148">
            <v>719792.20000000042</v>
          </cell>
          <cell r="H148">
            <v>707164.26666666707</v>
          </cell>
          <cell r="I148">
            <v>694536.33333333372</v>
          </cell>
          <cell r="J148">
            <v>681908.40000000037</v>
          </cell>
          <cell r="K148">
            <v>669280.46666666702</v>
          </cell>
          <cell r="L148">
            <v>656652.53333333367</v>
          </cell>
          <cell r="M148">
            <v>644024.60000000033</v>
          </cell>
          <cell r="N148">
            <v>631396.66666666698</v>
          </cell>
          <cell r="O148">
            <v>618768.73333333363</v>
          </cell>
          <cell r="P148">
            <v>606140.80000000028</v>
          </cell>
          <cell r="Q148">
            <v>606140.80000000028</v>
          </cell>
          <cell r="R148">
            <v>593512.86666666693</v>
          </cell>
          <cell r="S148">
            <v>580884.93333333358</v>
          </cell>
          <cell r="T148">
            <v>568257.00000000023</v>
          </cell>
          <cell r="U148">
            <v>555629.06666666688</v>
          </cell>
          <cell r="V148">
            <v>543001.13333333354</v>
          </cell>
          <cell r="W148">
            <v>530373.20000000019</v>
          </cell>
          <cell r="X148">
            <v>517745.26666666684</v>
          </cell>
          <cell r="Y148">
            <v>505117.33333333349</v>
          </cell>
          <cell r="Z148">
            <v>492489.40000000014</v>
          </cell>
          <cell r="AA148">
            <v>479861.46666666679</v>
          </cell>
        </row>
        <row r="149">
          <cell r="B149">
            <v>2</v>
          </cell>
          <cell r="C149" t="str">
            <v>Tooling Repair</v>
          </cell>
          <cell r="D149">
            <v>37113.999999999978</v>
          </cell>
          <cell r="E149">
            <v>36495.433333333312</v>
          </cell>
          <cell r="F149">
            <v>35876.866666666647</v>
          </cell>
          <cell r="G149">
            <v>35258.299999999981</v>
          </cell>
          <cell r="H149">
            <v>34639.733333333315</v>
          </cell>
          <cell r="I149">
            <v>34021.16666666665</v>
          </cell>
          <cell r="J149">
            <v>33402.599999999984</v>
          </cell>
          <cell r="K149">
            <v>32784.033333333318</v>
          </cell>
          <cell r="L149">
            <v>32165.466666666653</v>
          </cell>
          <cell r="M149">
            <v>31546.899999999987</v>
          </cell>
          <cell r="N149">
            <v>30928.333333333321</v>
          </cell>
          <cell r="O149">
            <v>30309.766666666656</v>
          </cell>
          <cell r="P149">
            <v>29691.19999999999</v>
          </cell>
          <cell r="Q149">
            <v>29691.19999999999</v>
          </cell>
          <cell r="R149">
            <v>29072.633333333324</v>
          </cell>
          <cell r="S149">
            <v>28454.066666666658</v>
          </cell>
          <cell r="T149">
            <v>27835.499999999993</v>
          </cell>
          <cell r="U149">
            <v>27216.933333333327</v>
          </cell>
          <cell r="V149">
            <v>26598.366666666661</v>
          </cell>
          <cell r="W149">
            <v>25979.799999999996</v>
          </cell>
          <cell r="X149">
            <v>25361.23333333333</v>
          </cell>
          <cell r="Y149">
            <v>24742.666666666664</v>
          </cell>
          <cell r="Z149">
            <v>24124.1</v>
          </cell>
          <cell r="AA149">
            <v>23505.533333333333</v>
          </cell>
        </row>
        <row r="150">
          <cell r="B150">
            <v>2</v>
          </cell>
          <cell r="C150" t="str">
            <v>4 Engineers</v>
          </cell>
          <cell r="D150">
            <v>476440.00000000041</v>
          </cell>
          <cell r="E150">
            <v>468499.33333333372</v>
          </cell>
          <cell r="F150">
            <v>460558.66666666704</v>
          </cell>
          <cell r="G150">
            <v>452618.00000000035</v>
          </cell>
          <cell r="H150">
            <v>444677.33333333366</v>
          </cell>
          <cell r="I150">
            <v>436736.66666666698</v>
          </cell>
          <cell r="J150">
            <v>428796.00000000029</v>
          </cell>
          <cell r="K150">
            <v>420855.3333333336</v>
          </cell>
          <cell r="L150">
            <v>412914.66666666692</v>
          </cell>
          <cell r="M150">
            <v>404974.00000000023</v>
          </cell>
          <cell r="N150">
            <v>397033.33333333355</v>
          </cell>
          <cell r="O150">
            <v>389092.66666666686</v>
          </cell>
          <cell r="P150">
            <v>381152.00000000017</v>
          </cell>
          <cell r="Q150">
            <v>381152.00000000017</v>
          </cell>
          <cell r="R150">
            <v>373211.33333333349</v>
          </cell>
          <cell r="S150">
            <v>365270.6666666668</v>
          </cell>
          <cell r="T150">
            <v>357330.00000000012</v>
          </cell>
          <cell r="U150">
            <v>349389.33333333343</v>
          </cell>
          <cell r="V150">
            <v>341448.66666666674</v>
          </cell>
          <cell r="W150">
            <v>333508.00000000006</v>
          </cell>
          <cell r="X150">
            <v>325567.33333333337</v>
          </cell>
          <cell r="Y150">
            <v>317626.66666666669</v>
          </cell>
          <cell r="Z150">
            <v>309686</v>
          </cell>
          <cell r="AA150">
            <v>301745.33333333331</v>
          </cell>
        </row>
        <row r="151">
          <cell r="B151">
            <v>10</v>
          </cell>
          <cell r="C151" t="str">
            <v>Palnt risk VT3A</v>
          </cell>
          <cell r="D151">
            <v>135000.00000000003</v>
          </cell>
          <cell r="E151">
            <v>128571.42857142861</v>
          </cell>
          <cell r="F151">
            <v>122142.85714285717</v>
          </cell>
          <cell r="G151">
            <v>115714.28571428574</v>
          </cell>
          <cell r="H151">
            <v>109285.71428571432</v>
          </cell>
          <cell r="I151">
            <v>102857.14285714288</v>
          </cell>
          <cell r="J151">
            <v>96428.571428571449</v>
          </cell>
          <cell r="K151">
            <v>90000.000000000015</v>
          </cell>
          <cell r="L151">
            <v>83571.42857142858</v>
          </cell>
          <cell r="M151">
            <v>77142.857142857159</v>
          </cell>
          <cell r="N151">
            <v>70714.285714285739</v>
          </cell>
          <cell r="O151">
            <v>64285.714285714304</v>
          </cell>
          <cell r="P151">
            <v>57857.14285714287</v>
          </cell>
          <cell r="Q151">
            <v>57857.14285714287</v>
          </cell>
          <cell r="R151">
            <v>51428.571428571442</v>
          </cell>
          <cell r="S151">
            <v>45000.000000000007</v>
          </cell>
          <cell r="T151">
            <v>38571.42857142858</v>
          </cell>
          <cell r="U151">
            <v>32142.857142857145</v>
          </cell>
          <cell r="V151">
            <v>25714.285714285717</v>
          </cell>
          <cell r="W151">
            <v>19285.714285714286</v>
          </cell>
          <cell r="X151">
            <v>12857.142857142859</v>
          </cell>
          <cell r="Y151">
            <v>0</v>
          </cell>
          <cell r="Z151">
            <v>0</v>
          </cell>
          <cell r="AA151">
            <v>0</v>
          </cell>
        </row>
        <row r="152">
          <cell r="B152">
            <v>2</v>
          </cell>
          <cell r="C152" t="str">
            <v>Liquidated damage</v>
          </cell>
          <cell r="D152">
            <v>135434.00000000006</v>
          </cell>
          <cell r="E152">
            <v>133176.76666666672</v>
          </cell>
          <cell r="F152">
            <v>130919.5333333334</v>
          </cell>
          <cell r="G152">
            <v>128662.30000000006</v>
          </cell>
          <cell r="H152">
            <v>126405.06666666672</v>
          </cell>
          <cell r="I152">
            <v>124147.83333333339</v>
          </cell>
          <cell r="J152">
            <v>121890.60000000005</v>
          </cell>
          <cell r="K152">
            <v>119633.36666666671</v>
          </cell>
          <cell r="L152">
            <v>117376.13333333338</v>
          </cell>
          <cell r="M152">
            <v>115118.90000000004</v>
          </cell>
          <cell r="N152">
            <v>112861.6666666667</v>
          </cell>
          <cell r="O152">
            <v>110604.43333333336</v>
          </cell>
          <cell r="P152">
            <v>108347.20000000003</v>
          </cell>
          <cell r="Q152">
            <v>108347.20000000003</v>
          </cell>
          <cell r="R152">
            <v>106089.96666666669</v>
          </cell>
          <cell r="S152">
            <v>103832.73333333335</v>
          </cell>
          <cell r="T152">
            <v>101575.50000000001</v>
          </cell>
          <cell r="U152">
            <v>99318.266666666677</v>
          </cell>
          <cell r="V152">
            <v>97061.03333333334</v>
          </cell>
          <cell r="W152">
            <v>94803.8</v>
          </cell>
          <cell r="X152">
            <v>92546.566666666666</v>
          </cell>
          <cell r="Y152">
            <v>90289.333333333328</v>
          </cell>
          <cell r="Z152">
            <v>88032.099999999991</v>
          </cell>
          <cell r="AA152">
            <v>85774.866666666654</v>
          </cell>
        </row>
        <row r="153">
          <cell r="B153">
            <v>1</v>
          </cell>
          <cell r="C153" t="str">
            <v>Warranty</v>
          </cell>
          <cell r="D153">
            <v>309692.99999999965</v>
          </cell>
          <cell r="E153">
            <v>309692.99999999965</v>
          </cell>
          <cell r="F153">
            <v>309692.99999999965</v>
          </cell>
          <cell r="G153">
            <v>309692.99999999965</v>
          </cell>
          <cell r="H153">
            <v>309692.99999999965</v>
          </cell>
          <cell r="I153">
            <v>304531.44999999966</v>
          </cell>
          <cell r="J153">
            <v>299369.89999999967</v>
          </cell>
          <cell r="K153">
            <v>294208.34999999969</v>
          </cell>
          <cell r="L153">
            <v>289046.7999999997</v>
          </cell>
          <cell r="M153">
            <v>283885.24999999971</v>
          </cell>
          <cell r="N153">
            <v>278723.69999999972</v>
          </cell>
          <cell r="O153">
            <v>273562.14999999973</v>
          </cell>
          <cell r="P153">
            <v>268400.59999999974</v>
          </cell>
          <cell r="Q153">
            <v>268400.59999999974</v>
          </cell>
          <cell r="R153">
            <v>263239.04999999976</v>
          </cell>
          <cell r="S153">
            <v>258077.49999999977</v>
          </cell>
          <cell r="T153">
            <v>252915.94999999978</v>
          </cell>
          <cell r="U153">
            <v>247754.39999999979</v>
          </cell>
          <cell r="V153">
            <v>242592.8499999998</v>
          </cell>
          <cell r="W153">
            <v>237431.29999999981</v>
          </cell>
          <cell r="X153">
            <v>232269.74999999983</v>
          </cell>
          <cell r="Y153">
            <v>227108.19999999984</v>
          </cell>
          <cell r="Z153">
            <v>221946.64999999985</v>
          </cell>
          <cell r="AA153">
            <v>216785.09999999986</v>
          </cell>
        </row>
        <row r="154">
          <cell r="B154">
            <v>10</v>
          </cell>
          <cell r="C154" t="str">
            <v>TRF of Title</v>
          </cell>
          <cell r="D154">
            <v>1848380.0000000002</v>
          </cell>
          <cell r="E154">
            <v>1818567.419354839</v>
          </cell>
          <cell r="F154">
            <v>1788754.8387096778</v>
          </cell>
          <cell r="G154">
            <v>1758942.2580645166</v>
          </cell>
          <cell r="H154">
            <v>1729129.6774193554</v>
          </cell>
          <cell r="I154">
            <v>1699317.0967741942</v>
          </cell>
          <cell r="J154">
            <v>1669504.5161290329</v>
          </cell>
          <cell r="K154">
            <v>1639691.9354838717</v>
          </cell>
          <cell r="L154">
            <v>1609879.3548387105</v>
          </cell>
          <cell r="M154">
            <v>1580066.7741935493</v>
          </cell>
          <cell r="N154">
            <v>1550254.1935483881</v>
          </cell>
          <cell r="O154">
            <v>1520441.6129032269</v>
          </cell>
          <cell r="P154">
            <v>1490629.0322580657</v>
          </cell>
          <cell r="Q154">
            <v>1490629.0322580657</v>
          </cell>
          <cell r="R154">
            <v>1460816.4516129044</v>
          </cell>
          <cell r="S154">
            <v>1431003.8709677432</v>
          </cell>
          <cell r="T154">
            <v>1401191.290322582</v>
          </cell>
          <cell r="U154">
            <v>1371378.7096774208</v>
          </cell>
          <cell r="V154">
            <v>1341566.1290322596</v>
          </cell>
          <cell r="W154">
            <v>1311753.5483870984</v>
          </cell>
          <cell r="X154">
            <v>1281940.9677419371</v>
          </cell>
          <cell r="Y154">
            <v>1252128.3870967757</v>
          </cell>
          <cell r="Z154">
            <v>1222315.8064516142</v>
          </cell>
          <cell r="AA154">
            <v>1192503.225806453</v>
          </cell>
        </row>
        <row r="155">
          <cell r="B155">
            <v>1.3333333333333333</v>
          </cell>
          <cell r="C155" t="str">
            <v>End of Line</v>
          </cell>
          <cell r="D155">
            <v>500000</v>
          </cell>
          <cell r="E155">
            <v>500000</v>
          </cell>
          <cell r="F155">
            <v>500000</v>
          </cell>
          <cell r="G155">
            <v>500000</v>
          </cell>
          <cell r="H155">
            <v>500000</v>
          </cell>
          <cell r="I155">
            <v>500000</v>
          </cell>
          <cell r="J155">
            <v>500000</v>
          </cell>
          <cell r="K155">
            <v>500000</v>
          </cell>
          <cell r="L155">
            <v>500000</v>
          </cell>
          <cell r="M155">
            <v>500000</v>
          </cell>
          <cell r="N155">
            <v>500000</v>
          </cell>
          <cell r="O155">
            <v>500000</v>
          </cell>
          <cell r="P155">
            <v>500000</v>
          </cell>
          <cell r="Q155">
            <v>500000</v>
          </cell>
          <cell r="R155">
            <v>500000</v>
          </cell>
          <cell r="S155">
            <v>500000</v>
          </cell>
          <cell r="T155">
            <v>500000</v>
          </cell>
          <cell r="U155">
            <v>500000</v>
          </cell>
          <cell r="V155">
            <v>500000</v>
          </cell>
          <cell r="W155">
            <v>500000</v>
          </cell>
          <cell r="X155">
            <v>500000</v>
          </cell>
          <cell r="Y155">
            <v>500000</v>
          </cell>
          <cell r="Z155">
            <v>500000</v>
          </cell>
          <cell r="AA155">
            <v>500000</v>
          </cell>
        </row>
        <row r="158">
          <cell r="D158">
            <v>6075633.0000000009</v>
          </cell>
          <cell r="E158">
            <v>5984682.5145929353</v>
          </cell>
          <cell r="F158">
            <v>5893732.0291858688</v>
          </cell>
          <cell r="G158">
            <v>5802781.5437788041</v>
          </cell>
          <cell r="H158">
            <v>5711831.0583717367</v>
          </cell>
          <cell r="I158">
            <v>5615719.0229646713</v>
          </cell>
          <cell r="J158">
            <v>5519606.9875576049</v>
          </cell>
          <cell r="K158">
            <v>5423494.9521505395</v>
          </cell>
          <cell r="L158">
            <v>5327382.9167434731</v>
          </cell>
          <cell r="M158">
            <v>5231270.8813364077</v>
          </cell>
          <cell r="N158">
            <v>5135158.8459293414</v>
          </cell>
          <cell r="O158">
            <v>5039046.810522276</v>
          </cell>
          <cell r="P158">
            <v>4942934.7751152087</v>
          </cell>
          <cell r="Q158">
            <v>4942934.7751152087</v>
          </cell>
          <cell r="R158">
            <v>4846822.7397081433</v>
          </cell>
          <cell r="S158">
            <v>4750710.7043010769</v>
          </cell>
          <cell r="T158">
            <v>4654598.6688940115</v>
          </cell>
          <cell r="U158">
            <v>4558486.6334869452</v>
          </cell>
          <cell r="V158">
            <v>4462374.5980798788</v>
          </cell>
          <cell r="W158">
            <v>4366262.5626728125</v>
          </cell>
          <cell r="X158">
            <v>4270150.5272657471</v>
          </cell>
          <cell r="Y158">
            <v>4167609.9204301094</v>
          </cell>
          <cell r="Z158">
            <v>4077926.4564516144</v>
          </cell>
          <cell r="AA158">
            <v>3988242.9924731199</v>
          </cell>
        </row>
        <row r="159">
          <cell r="D159">
            <v>3.0000000009313226</v>
          </cell>
        </row>
        <row r="161">
          <cell r="D161">
            <v>38718</v>
          </cell>
          <cell r="E161">
            <v>38749</v>
          </cell>
          <cell r="F161">
            <v>38777</v>
          </cell>
          <cell r="G161">
            <v>38808</v>
          </cell>
          <cell r="H161">
            <v>38838</v>
          </cell>
          <cell r="I161">
            <v>38869</v>
          </cell>
          <cell r="J161">
            <v>38899</v>
          </cell>
          <cell r="K161">
            <v>38930</v>
          </cell>
          <cell r="L161">
            <v>38961</v>
          </cell>
          <cell r="M161">
            <v>38991</v>
          </cell>
          <cell r="N161">
            <v>39022</v>
          </cell>
          <cell r="O161">
            <v>39052</v>
          </cell>
          <cell r="P161">
            <v>39083</v>
          </cell>
          <cell r="Q161">
            <v>39114</v>
          </cell>
          <cell r="R161">
            <v>39142</v>
          </cell>
          <cell r="S161">
            <v>39173</v>
          </cell>
          <cell r="T161">
            <v>39203</v>
          </cell>
          <cell r="U161">
            <v>39234</v>
          </cell>
          <cell r="V161">
            <v>39264</v>
          </cell>
          <cell r="W161">
            <v>39295</v>
          </cell>
          <cell r="X161">
            <v>39326</v>
          </cell>
          <cell r="Y161">
            <v>39356</v>
          </cell>
          <cell r="Z161">
            <v>39387</v>
          </cell>
          <cell r="AA161">
            <v>39417</v>
          </cell>
        </row>
        <row r="162">
          <cell r="C162" t="str">
            <v>Gross Risk</v>
          </cell>
          <cell r="D162">
            <v>6075633.0000000009</v>
          </cell>
          <cell r="E162">
            <v>5984682.5145929353</v>
          </cell>
          <cell r="F162">
            <v>5893732.0291858688</v>
          </cell>
          <cell r="G162">
            <v>5802781.5437788041</v>
          </cell>
          <cell r="H162">
            <v>5711831.0583717367</v>
          </cell>
          <cell r="I162">
            <v>5615719.0229646713</v>
          </cell>
          <cell r="J162">
            <v>5519606.9875576049</v>
          </cell>
          <cell r="K162">
            <v>5423494.9521505395</v>
          </cell>
          <cell r="L162">
            <v>5327382.9167434731</v>
          </cell>
          <cell r="M162">
            <v>5231270.8813364077</v>
          </cell>
          <cell r="N162">
            <v>5135158.8459293414</v>
          </cell>
          <cell r="O162">
            <v>5039046.810522276</v>
          </cell>
          <cell r="P162">
            <v>4942934.7751152087</v>
          </cell>
          <cell r="Q162">
            <v>4942934.7751152087</v>
          </cell>
          <cell r="R162">
            <v>4846822.7397081433</v>
          </cell>
          <cell r="S162">
            <v>4750710.7043010769</v>
          </cell>
          <cell r="T162">
            <v>4654598.6688940115</v>
          </cell>
          <cell r="U162">
            <v>4558486.6334869452</v>
          </cell>
          <cell r="V162">
            <v>4462374.5980798788</v>
          </cell>
          <cell r="W162">
            <v>4366262.5626728125</v>
          </cell>
          <cell r="X162">
            <v>4270150.5272657471</v>
          </cell>
          <cell r="Y162">
            <v>4167609.9204301094</v>
          </cell>
          <cell r="Z162">
            <v>4077926.4564516144</v>
          </cell>
          <cell r="AA162">
            <v>3988242.9924731199</v>
          </cell>
        </row>
        <row r="163">
          <cell r="C163" t="str">
            <v>Net Risk</v>
          </cell>
          <cell r="D163">
            <v>2524311.0000000005</v>
          </cell>
          <cell r="E163">
            <v>2493332.2181259608</v>
          </cell>
          <cell r="F163">
            <v>2462353.4362519202</v>
          </cell>
          <cell r="G163">
            <v>2431374.6543778805</v>
          </cell>
          <cell r="H163">
            <v>2400395.8725038404</v>
          </cell>
          <cell r="I163">
            <v>2364255.5406298009</v>
          </cell>
          <cell r="J163">
            <v>2328115.2087557605</v>
          </cell>
          <cell r="K163">
            <v>2291974.8768817205</v>
          </cell>
          <cell r="L163">
            <v>2255834.545007681</v>
          </cell>
          <cell r="M163">
            <v>2219694.2131336411</v>
          </cell>
          <cell r="N163">
            <v>2183553.8812596006</v>
          </cell>
          <cell r="O163">
            <v>2147413.5493855611</v>
          </cell>
          <cell r="P163">
            <v>2111273.2175115212</v>
          </cell>
          <cell r="Q163">
            <v>2111273.2175115212</v>
          </cell>
          <cell r="R163">
            <v>2075132.8856374812</v>
          </cell>
          <cell r="S163">
            <v>2038992.5537634413</v>
          </cell>
          <cell r="T163">
            <v>2002852.2218894013</v>
          </cell>
          <cell r="U163">
            <v>1966711.8900153614</v>
          </cell>
          <cell r="V163">
            <v>1930571.5581413214</v>
          </cell>
          <cell r="W163">
            <v>1894431.2262672812</v>
          </cell>
          <cell r="X163">
            <v>1858290.8943932415</v>
          </cell>
          <cell r="Y163">
            <v>1821507.7053763443</v>
          </cell>
          <cell r="Z163">
            <v>1786010.2306451616</v>
          </cell>
          <cell r="AA163">
            <v>1750512.7559139789</v>
          </cell>
        </row>
        <row r="164">
          <cell r="C164" t="str">
            <v>Risk retention</v>
          </cell>
          <cell r="D164">
            <v>3551322.0000000005</v>
          </cell>
          <cell r="E164">
            <v>3491350.2964669745</v>
          </cell>
          <cell r="F164">
            <v>3431378.5929339486</v>
          </cell>
          <cell r="G164">
            <v>3371406.8894009236</v>
          </cell>
          <cell r="H164">
            <v>3311435.1858678963</v>
          </cell>
          <cell r="I164">
            <v>3251463.4823348704</v>
          </cell>
          <cell r="J164">
            <v>3191491.7788018445</v>
          </cell>
          <cell r="K164">
            <v>3131520.075268819</v>
          </cell>
          <cell r="L164">
            <v>3071548.3717357921</v>
          </cell>
          <cell r="M164">
            <v>3011576.6682027667</v>
          </cell>
          <cell r="N164">
            <v>2951604.9646697408</v>
          </cell>
          <cell r="O164">
            <v>2891633.2611367148</v>
          </cell>
          <cell r="P164">
            <v>2831661.5576036875</v>
          </cell>
          <cell r="Q164">
            <v>2831661.5576036875</v>
          </cell>
          <cell r="R164">
            <v>2771689.8540706621</v>
          </cell>
          <cell r="S164">
            <v>2711718.1505376357</v>
          </cell>
          <cell r="T164">
            <v>2651746.4470046102</v>
          </cell>
          <cell r="U164">
            <v>2591774.7434715838</v>
          </cell>
          <cell r="V164">
            <v>2531803.0399385574</v>
          </cell>
          <cell r="W164">
            <v>2471831.3364055315</v>
          </cell>
          <cell r="X164">
            <v>2411859.6328725056</v>
          </cell>
          <cell r="Y164">
            <v>2346102.2150537651</v>
          </cell>
          <cell r="Z164">
            <v>2291916.2258064528</v>
          </cell>
          <cell r="AA164">
            <v>2237730.236559141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BalSheet"/>
      <sheetName val="Results"/>
      <sheetName val="Expens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Title"/>
      <sheetName val="Contents"/>
      <sheetName val="DE Income"/>
      <sheetName val="EPS"/>
      <sheetName val="Revenues"/>
      <sheetName val="Sales"/>
      <sheetName val="Table"/>
      <sheetName val="1&amp;2"/>
      <sheetName val="3"/>
      <sheetName val="4"/>
      <sheetName val="5"/>
      <sheetName val="6"/>
      <sheetName val="7"/>
      <sheetName val="8"/>
      <sheetName val="9"/>
      <sheetName val="Construct Expend"/>
      <sheetName val="OMNucO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Menu"/>
      <sheetName val="Macro Tables"/>
      <sheetName val="Print"/>
      <sheetName val="Exec Summ Grph"/>
      <sheetName val="Model"/>
      <sheetName val="AIRC"/>
      <sheetName val="Gross_Rec"/>
      <sheetName val="Total CA QREs"/>
      <sheetName val="CA Wages"/>
      <sheetName val="QRE's"/>
      <sheetName val="QRE Charts"/>
      <sheetName val="Comparison"/>
      <sheetName val="Sens_Model"/>
      <sheetName val="Sens_G_R"/>
      <sheetName val="Sen_GR_Factor"/>
      <sheetName val="Sens_QRE's"/>
      <sheetName val="Sens_QRE_Factor"/>
      <sheetName val="ORIGINAL CLAIM"/>
      <sheetName val="PHASE II"/>
      <sheetName val="B_U_3"/>
      <sheetName val="B_U_4"/>
      <sheetName val="B_U_5"/>
      <sheetName val="B_U_6"/>
      <sheetName val="B_U_7"/>
      <sheetName val="B_U_8"/>
      <sheetName val="B_U_9"/>
      <sheetName val="B_U_10"/>
      <sheetName val="B_U_11"/>
      <sheetName val="B_U_12"/>
      <sheetName val="B_U_13"/>
      <sheetName val="B_U_14"/>
      <sheetName val="B_U_15"/>
      <sheetName val="B_U_16"/>
      <sheetName val="B_U_17"/>
      <sheetName val="B_U_18"/>
      <sheetName val="B_U_19"/>
      <sheetName val="B_U_20"/>
      <sheetName val="B_U_21"/>
      <sheetName val="B_U_22"/>
      <sheetName val="B_U_23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>
        <row r="1">
          <cell r="Q1">
            <v>36599.437053703703</v>
          </cell>
        </row>
        <row r="99">
          <cell r="D99">
            <v>11087</v>
          </cell>
          <cell r="E99">
            <v>50015</v>
          </cell>
          <cell r="F99">
            <v>323590</v>
          </cell>
          <cell r="G99">
            <v>899647</v>
          </cell>
          <cell r="H99">
            <v>2067727</v>
          </cell>
          <cell r="I99">
            <v>2741619</v>
          </cell>
          <cell r="J99">
            <v>2299558.0019999999</v>
          </cell>
          <cell r="K99">
            <v>3542463.7879999997</v>
          </cell>
          <cell r="L99">
            <v>5126210.5599999996</v>
          </cell>
          <cell r="M99">
            <v>7134127.5369999995</v>
          </cell>
          <cell r="N99">
            <v>9257454.4570000004</v>
          </cell>
          <cell r="O99">
            <v>17917881</v>
          </cell>
          <cell r="P99">
            <v>29938649</v>
          </cell>
          <cell r="Q99">
            <v>50930323</v>
          </cell>
          <cell r="R99">
            <v>49405882</v>
          </cell>
        </row>
        <row r="100">
          <cell r="D100">
            <v>5472</v>
          </cell>
          <cell r="E100">
            <v>12863</v>
          </cell>
          <cell r="F100">
            <v>125054</v>
          </cell>
          <cell r="G100">
            <v>256771</v>
          </cell>
          <cell r="H100">
            <v>535563</v>
          </cell>
          <cell r="I100">
            <v>808521</v>
          </cell>
          <cell r="J100">
            <v>710184</v>
          </cell>
          <cell r="K100">
            <v>1384519</v>
          </cell>
          <cell r="L100">
            <v>1667156</v>
          </cell>
          <cell r="M100">
            <v>2705568</v>
          </cell>
          <cell r="N100">
            <v>7703244</v>
          </cell>
          <cell r="O100">
            <v>13677482.189999999</v>
          </cell>
          <cell r="P100">
            <v>2205524.4</v>
          </cell>
          <cell r="Q100">
            <v>6259486.3000000007</v>
          </cell>
          <cell r="R100">
            <v>7163698.8000000007</v>
          </cell>
        </row>
        <row r="101">
          <cell r="D101">
            <v>3568</v>
          </cell>
          <cell r="E101">
            <v>260</v>
          </cell>
          <cell r="F101">
            <v>51757</v>
          </cell>
          <cell r="G101">
            <v>172998</v>
          </cell>
          <cell r="H101">
            <v>770702</v>
          </cell>
          <cell r="I101">
            <v>331819</v>
          </cell>
          <cell r="J101">
            <v>444501.85</v>
          </cell>
          <cell r="K101">
            <v>642759</v>
          </cell>
          <cell r="L101">
            <v>1134479.4500000002</v>
          </cell>
          <cell r="M101">
            <v>1773835.05</v>
          </cell>
          <cell r="N101">
            <v>2746436.55</v>
          </cell>
          <cell r="O101">
            <v>4339757.7677999996</v>
          </cell>
          <cell r="P101">
            <v>-6665215.1612052238</v>
          </cell>
          <cell r="Q101">
            <v>967538.2274999998</v>
          </cell>
          <cell r="R101">
            <v>-120871.49749999781</v>
          </cell>
        </row>
      </sheetData>
      <sheetData sheetId="11" refreshError="1">
        <row r="216">
          <cell r="D216">
            <v>1984</v>
          </cell>
        </row>
        <row r="222">
          <cell r="D222">
            <v>1984</v>
          </cell>
          <cell r="E222">
            <v>1985</v>
          </cell>
          <cell r="F222">
            <v>1986</v>
          </cell>
          <cell r="G222">
            <v>1987</v>
          </cell>
          <cell r="H222">
            <v>1988</v>
          </cell>
          <cell r="I222">
            <v>1989</v>
          </cell>
          <cell r="J222">
            <v>1990</v>
          </cell>
          <cell r="K222">
            <v>1991</v>
          </cell>
          <cell r="L222">
            <v>1992</v>
          </cell>
          <cell r="M222">
            <v>1993</v>
          </cell>
          <cell r="N222">
            <v>1994</v>
          </cell>
          <cell r="O222">
            <v>1995</v>
          </cell>
          <cell r="P222">
            <v>1996</v>
          </cell>
          <cell r="Q222">
            <v>1997</v>
          </cell>
          <cell r="R222">
            <v>1998</v>
          </cell>
        </row>
        <row r="223">
          <cell r="D223">
            <v>11.087</v>
          </cell>
          <cell r="E223">
            <v>50.015000000000001</v>
          </cell>
          <cell r="F223">
            <v>323.58999999999997</v>
          </cell>
          <cell r="G223">
            <v>899.64700000000005</v>
          </cell>
          <cell r="H223">
            <v>2067.7269999999999</v>
          </cell>
          <cell r="I223">
            <v>2741.6190000000001</v>
          </cell>
          <cell r="J223">
            <v>2299.5580019999998</v>
          </cell>
          <cell r="K223">
            <v>3542.4637879999996</v>
          </cell>
          <cell r="L223">
            <v>5126.2105599999995</v>
          </cell>
          <cell r="M223">
            <v>7134.1275369999994</v>
          </cell>
          <cell r="N223">
            <v>9257.4544569999998</v>
          </cell>
          <cell r="O223">
            <v>17917.881000000001</v>
          </cell>
          <cell r="P223">
            <v>29938.649000000001</v>
          </cell>
          <cell r="Q223">
            <v>50930.322999999997</v>
          </cell>
          <cell r="R223">
            <v>49405.881999999998</v>
          </cell>
        </row>
        <row r="224">
          <cell r="D224" t="e">
            <v>#REF!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I224" t="e">
            <v>#REF!</v>
          </cell>
          <cell r="J224" t="e">
            <v>#REF!</v>
          </cell>
          <cell r="K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 t="e">
            <v>#REF!</v>
          </cell>
          <cell r="Q224" t="e">
            <v>#REF!</v>
          </cell>
          <cell r="R224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49">
          <cell r="D249">
            <v>5.4720000000000004</v>
          </cell>
          <cell r="E249">
            <v>12.863</v>
          </cell>
          <cell r="F249">
            <v>125.054</v>
          </cell>
          <cell r="G249">
            <v>256.77100000000002</v>
          </cell>
          <cell r="H249">
            <v>535.56299999999999</v>
          </cell>
          <cell r="I249">
            <v>808.52099999999996</v>
          </cell>
          <cell r="J249">
            <v>710.18399999999997</v>
          </cell>
          <cell r="K249">
            <v>1384.519</v>
          </cell>
          <cell r="L249">
            <v>1667.1559999999999</v>
          </cell>
          <cell r="M249">
            <v>2705.5680000000002</v>
          </cell>
          <cell r="N249">
            <v>7703.2439999999997</v>
          </cell>
          <cell r="O249">
            <v>13677.482189999999</v>
          </cell>
          <cell r="P249">
            <v>2205.5243999999998</v>
          </cell>
          <cell r="Q249">
            <v>6259.4863000000005</v>
          </cell>
        </row>
        <row r="250">
          <cell r="D250" t="e">
            <v>#REF!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I250" t="e">
            <v>#REF!</v>
          </cell>
          <cell r="J250" t="e">
            <v>#REF!</v>
          </cell>
          <cell r="K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 t="e">
            <v>#REF!</v>
          </cell>
          <cell r="Q250" t="e">
            <v>#REF!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75">
          <cell r="D275">
            <v>3.5680000000000001</v>
          </cell>
          <cell r="E275">
            <v>0.26</v>
          </cell>
          <cell r="F275">
            <v>51.756999999999998</v>
          </cell>
          <cell r="G275">
            <v>172.99799999999999</v>
          </cell>
          <cell r="H275">
            <v>770.702</v>
          </cell>
          <cell r="I275">
            <v>331.81900000000002</v>
          </cell>
          <cell r="J275">
            <v>444.50184999999999</v>
          </cell>
          <cell r="K275">
            <v>642.75900000000001</v>
          </cell>
          <cell r="L275">
            <v>1134.4794500000003</v>
          </cell>
          <cell r="M275">
            <v>1773.8350500000001</v>
          </cell>
          <cell r="N275">
            <v>2746.4365499999999</v>
          </cell>
          <cell r="O275">
            <v>4339.7577677999998</v>
          </cell>
          <cell r="P275">
            <v>-6665.2151612052239</v>
          </cell>
          <cell r="Q275">
            <v>967.53822749999983</v>
          </cell>
        </row>
        <row r="276">
          <cell r="D276" t="e">
            <v>#REF!</v>
          </cell>
          <cell r="E276" t="e">
            <v>#REF!</v>
          </cell>
          <cell r="F276" t="e">
            <v>#REF!</v>
          </cell>
          <cell r="G276" t="e">
            <v>#REF!</v>
          </cell>
          <cell r="H276" t="e">
            <v>#REF!</v>
          </cell>
          <cell r="I276" t="e">
            <v>#REF!</v>
          </cell>
          <cell r="J276" t="e">
            <v>#REF!</v>
          </cell>
          <cell r="K276" t="e">
            <v>#REF!</v>
          </cell>
          <cell r="L276" t="e">
            <v>#REF!</v>
          </cell>
          <cell r="M276" t="e">
            <v>#REF!</v>
          </cell>
          <cell r="N276" t="e">
            <v>#REF!</v>
          </cell>
          <cell r="O276" t="e">
            <v>#REF!</v>
          </cell>
          <cell r="P276" t="e">
            <v>#REF!</v>
          </cell>
          <cell r="Q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301">
          <cell r="D301">
            <v>20.127000000000002</v>
          </cell>
          <cell r="E301">
            <v>63.137999999999998</v>
          </cell>
          <cell r="F301">
            <v>500.40100000000001</v>
          </cell>
          <cell r="G301">
            <v>1329.4160000000002</v>
          </cell>
          <cell r="H301">
            <v>3373.9920000000002</v>
          </cell>
          <cell r="I301">
            <v>3881.9590000000003</v>
          </cell>
          <cell r="J301">
            <v>3454.2438520000001</v>
          </cell>
          <cell r="K301">
            <v>5569.7417879999994</v>
          </cell>
          <cell r="L301">
            <v>7927.8460099999993</v>
          </cell>
          <cell r="M301">
            <v>11613.530586999999</v>
          </cell>
          <cell r="N301">
            <v>19707.135006999997</v>
          </cell>
          <cell r="O301">
            <v>35935.120957799998</v>
          </cell>
          <cell r="P301">
            <v>25478.958238794774</v>
          </cell>
          <cell r="Q301">
            <v>58157.347527499995</v>
          </cell>
          <cell r="R301">
            <v>56448.709302499999</v>
          </cell>
        </row>
        <row r="302">
          <cell r="D302" t="e">
            <v>#REF!</v>
          </cell>
          <cell r="E302" t="e">
            <v>#REF!</v>
          </cell>
          <cell r="F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  <cell r="O302" t="e">
            <v>#REF!</v>
          </cell>
          <cell r="P302" t="e">
            <v>#REF!</v>
          </cell>
          <cell r="Q302" t="e">
            <v>#REF!</v>
          </cell>
          <cell r="R302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</row>
        <row r="332">
          <cell r="C332" t="str">
            <v>1991</v>
          </cell>
          <cell r="D332">
            <v>222.78967152000001</v>
          </cell>
          <cell r="E332">
            <v>202.07023206864</v>
          </cell>
        </row>
        <row r="333">
          <cell r="C333" t="str">
            <v>1992</v>
          </cell>
          <cell r="D333">
            <v>317.11384039999996</v>
          </cell>
          <cell r="E333">
            <v>287.62225324280001</v>
          </cell>
        </row>
        <row r="334">
          <cell r="C334" t="str">
            <v>1993</v>
          </cell>
          <cell r="D334">
            <v>464.54122348000004</v>
          </cell>
          <cell r="E334">
            <v>421.33888969636007</v>
          </cell>
        </row>
        <row r="335">
          <cell r="C335" t="str">
            <v>1994</v>
          </cell>
          <cell r="D335">
            <v>788.2854002800002</v>
          </cell>
          <cell r="E335">
            <v>714.97485805396013</v>
          </cell>
        </row>
        <row r="336">
          <cell r="C336" t="str">
            <v>1995</v>
          </cell>
          <cell r="D336">
            <v>1437.404838312</v>
          </cell>
          <cell r="E336">
            <v>1303.7261883489841</v>
          </cell>
        </row>
        <row r="337">
          <cell r="C337" t="str">
            <v>1996</v>
          </cell>
          <cell r="D337">
            <v>1019.158329551791</v>
          </cell>
          <cell r="E337">
            <v>924.37660490347446</v>
          </cell>
        </row>
        <row r="338">
          <cell r="C338" t="str">
            <v>1997</v>
          </cell>
          <cell r="D338">
            <v>3198.6541140125</v>
          </cell>
          <cell r="E338">
            <v>2915.8930903337946</v>
          </cell>
        </row>
        <row r="339">
          <cell r="C339" t="str">
            <v>1998</v>
          </cell>
          <cell r="D339">
            <v>3104.6790116375</v>
          </cell>
          <cell r="E339">
            <v>2830.2253870087447</v>
          </cell>
        </row>
        <row r="340">
          <cell r="C340">
            <v>0</v>
          </cell>
          <cell r="D340">
            <v>0</v>
          </cell>
          <cell r="E340">
            <v>0</v>
          </cell>
        </row>
        <row r="341">
          <cell r="C341" t="str">
            <v xml:space="preserve">     Total</v>
          </cell>
          <cell r="D341">
            <v>10690.796183273791</v>
          </cell>
          <cell r="E341">
            <v>9725.5474706073182</v>
          </cell>
        </row>
        <row r="342">
          <cell r="C342">
            <v>0</v>
          </cell>
          <cell r="D342">
            <v>0</v>
          </cell>
          <cell r="E342">
            <v>0</v>
          </cell>
        </row>
        <row r="365">
          <cell r="E365">
            <v>11922041.689999999</v>
          </cell>
          <cell r="F365">
            <v>12694779.039999999</v>
          </cell>
          <cell r="G365">
            <v>13456633.050000001</v>
          </cell>
          <cell r="H365">
            <v>14229370.390000001</v>
          </cell>
          <cell r="I365">
            <v>14996093.039999999</v>
          </cell>
          <cell r="J365">
            <v>15763961.75</v>
          </cell>
          <cell r="K365">
            <v>16653546.26</v>
          </cell>
          <cell r="L365">
            <v>18240241.77</v>
          </cell>
          <cell r="M365">
            <v>19826937.280000001</v>
          </cell>
          <cell r="N365">
            <v>21376616.960000001</v>
          </cell>
          <cell r="O365">
            <v>22870053.800000001</v>
          </cell>
        </row>
        <row r="366">
          <cell r="E366">
            <v>19227246.629999999</v>
          </cell>
          <cell r="F366">
            <v>18774650.579999998</v>
          </cell>
          <cell r="G366">
            <v>18140893.010000002</v>
          </cell>
          <cell r="H366">
            <v>17402761.41</v>
          </cell>
          <cell r="I366">
            <v>16582788.550000001</v>
          </cell>
          <cell r="J366">
            <v>15763961.75</v>
          </cell>
          <cell r="K366">
            <v>15066850.75</v>
          </cell>
          <cell r="L366">
            <v>15066850.75</v>
          </cell>
          <cell r="M366">
            <v>15066850.75</v>
          </cell>
          <cell r="N366">
            <v>15066850.75</v>
          </cell>
          <cell r="O366">
            <v>15066850.75</v>
          </cell>
        </row>
        <row r="367">
          <cell r="E367">
            <v>7727806.9100000001</v>
          </cell>
          <cell r="F367">
            <v>9417179.7200000007</v>
          </cell>
          <cell r="G367">
            <v>11003875.23</v>
          </cell>
          <cell r="H367">
            <v>12590570.74</v>
          </cell>
          <cell r="I367">
            <v>14177266.25</v>
          </cell>
          <cell r="J367">
            <v>15763961.75</v>
          </cell>
          <cell r="K367">
            <v>17350657.260000002</v>
          </cell>
          <cell r="L367">
            <v>18937352.77</v>
          </cell>
          <cell r="M367">
            <v>20478366.350000001</v>
          </cell>
          <cell r="N367">
            <v>21960539.43</v>
          </cell>
          <cell r="O367">
            <v>23371872.800000001</v>
          </cell>
        </row>
      </sheetData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data"/>
      <sheetName val="ChileanGaap"/>
      <sheetName val="Gastos"/>
      <sheetName val="Inversiones en Activo"/>
      <sheetName val="Inversiones en Empresas"/>
      <sheetName val="Otros_Prestamos"/>
      <sheetName val="Gastos_Personal"/>
      <sheetName val="Ingresos_Servicios"/>
      <sheetName val="USGaap_$"/>
      <sheetName val="USGaap_US$"/>
      <sheetName val="Venta"/>
      <sheetName val="PECO Capital Pivot DO NOT TOUCH"/>
      <sheetName val="PECO O&amp;M Pivot - DO NOT Touch"/>
      <sheetName val="2014 IS Actual"/>
      <sheetName val="Sheet1"/>
      <sheetName val="DROPDOWN Lists"/>
      <sheetName val="Input - Dropdown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Menu"/>
      <sheetName val="Macro Tables"/>
      <sheetName val="Print"/>
      <sheetName val="Exec Summ Grph"/>
      <sheetName val="Model"/>
      <sheetName val="AIRC"/>
      <sheetName val="Gross_Rec"/>
      <sheetName val="Total CA QREs"/>
      <sheetName val="CA Wages"/>
      <sheetName val="QRE's"/>
      <sheetName val="QRE Charts"/>
      <sheetName val="Comparison"/>
      <sheetName val="Sens_Model"/>
      <sheetName val="Sens_G_R"/>
      <sheetName val="Sen_GR_Factor"/>
      <sheetName val="Sens_QRE's"/>
      <sheetName val="Sens_QRE_Factor"/>
      <sheetName val="ORIGINAL CLAIM"/>
      <sheetName val="PHASE II"/>
      <sheetName val="B_U_3"/>
      <sheetName val="B_U_4"/>
      <sheetName val="B_U_5"/>
      <sheetName val="B_U_6"/>
      <sheetName val="B_U_7"/>
      <sheetName val="B_U_8"/>
      <sheetName val="B_U_9"/>
      <sheetName val="B_U_10"/>
      <sheetName val="B_U_11"/>
      <sheetName val="B_U_12"/>
      <sheetName val="B_U_13"/>
      <sheetName val="B_U_14"/>
      <sheetName val="B_U_15"/>
      <sheetName val="B_U_16"/>
      <sheetName val="B_U_17"/>
      <sheetName val="B_U_18"/>
      <sheetName val="B_U_19"/>
      <sheetName val="B_U_20"/>
      <sheetName val="B_U_21"/>
      <sheetName val="B_U_22"/>
      <sheetName val="B_U_23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>
        <row r="1">
          <cell r="Q1">
            <v>36599.437053703703</v>
          </cell>
        </row>
        <row r="99">
          <cell r="D99">
            <v>11087</v>
          </cell>
          <cell r="E99">
            <v>50015</v>
          </cell>
          <cell r="F99">
            <v>323590</v>
          </cell>
          <cell r="G99">
            <v>899647</v>
          </cell>
          <cell r="H99">
            <v>2067727</v>
          </cell>
          <cell r="I99">
            <v>2741619</v>
          </cell>
          <cell r="J99">
            <v>2299558.0019999999</v>
          </cell>
          <cell r="K99">
            <v>3542463.7879999997</v>
          </cell>
          <cell r="L99">
            <v>5126210.5599999996</v>
          </cell>
          <cell r="M99">
            <v>7134127.5369999995</v>
          </cell>
          <cell r="N99">
            <v>9257454.4570000004</v>
          </cell>
          <cell r="O99">
            <v>17917881</v>
          </cell>
          <cell r="P99">
            <v>29938649</v>
          </cell>
          <cell r="Q99">
            <v>50930323</v>
          </cell>
          <cell r="R99">
            <v>49405882</v>
          </cell>
        </row>
        <row r="100">
          <cell r="D100">
            <v>5472</v>
          </cell>
          <cell r="E100">
            <v>12863</v>
          </cell>
          <cell r="F100">
            <v>125054</v>
          </cell>
          <cell r="G100">
            <v>256771</v>
          </cell>
          <cell r="H100">
            <v>535563</v>
          </cell>
          <cell r="I100">
            <v>808521</v>
          </cell>
          <cell r="J100">
            <v>710184</v>
          </cell>
          <cell r="K100">
            <v>1384519</v>
          </cell>
          <cell r="L100">
            <v>1667156</v>
          </cell>
          <cell r="M100">
            <v>2705568</v>
          </cell>
          <cell r="N100">
            <v>7703244</v>
          </cell>
          <cell r="O100">
            <v>13677482.189999999</v>
          </cell>
          <cell r="P100">
            <v>2205524.4</v>
          </cell>
          <cell r="Q100">
            <v>6259486.3000000007</v>
          </cell>
          <cell r="R100">
            <v>7163698.8000000007</v>
          </cell>
        </row>
        <row r="101">
          <cell r="D101">
            <v>3568</v>
          </cell>
          <cell r="E101">
            <v>260</v>
          </cell>
          <cell r="F101">
            <v>51757</v>
          </cell>
          <cell r="G101">
            <v>172998</v>
          </cell>
          <cell r="H101">
            <v>770702</v>
          </cell>
          <cell r="I101">
            <v>331819</v>
          </cell>
          <cell r="J101">
            <v>444501.85</v>
          </cell>
          <cell r="K101">
            <v>642759</v>
          </cell>
          <cell r="L101">
            <v>1134479.4500000002</v>
          </cell>
          <cell r="M101">
            <v>1773835.05</v>
          </cell>
          <cell r="N101">
            <v>2746436.55</v>
          </cell>
          <cell r="O101">
            <v>4339757.7677999996</v>
          </cell>
          <cell r="P101">
            <v>-6665215.1612052238</v>
          </cell>
          <cell r="Q101">
            <v>967538.2274999998</v>
          </cell>
          <cell r="R101">
            <v>-120871.49749999781</v>
          </cell>
        </row>
      </sheetData>
      <sheetData sheetId="11" refreshError="1">
        <row r="216">
          <cell r="D216">
            <v>1984</v>
          </cell>
        </row>
        <row r="222">
          <cell r="D222">
            <v>1984</v>
          </cell>
          <cell r="E222">
            <v>1985</v>
          </cell>
          <cell r="F222">
            <v>1986</v>
          </cell>
          <cell r="G222">
            <v>1987</v>
          </cell>
          <cell r="H222">
            <v>1988</v>
          </cell>
          <cell r="I222">
            <v>1989</v>
          </cell>
          <cell r="J222">
            <v>1990</v>
          </cell>
          <cell r="K222">
            <v>1991</v>
          </cell>
          <cell r="L222">
            <v>1992</v>
          </cell>
          <cell r="M222">
            <v>1993</v>
          </cell>
          <cell r="N222">
            <v>1994</v>
          </cell>
          <cell r="O222">
            <v>1995</v>
          </cell>
          <cell r="P222">
            <v>1996</v>
          </cell>
          <cell r="Q222">
            <v>1997</v>
          </cell>
          <cell r="R222">
            <v>1998</v>
          </cell>
        </row>
        <row r="223">
          <cell r="D223">
            <v>11.087</v>
          </cell>
          <cell r="E223">
            <v>50.015000000000001</v>
          </cell>
          <cell r="F223">
            <v>323.58999999999997</v>
          </cell>
          <cell r="G223">
            <v>899.64700000000005</v>
          </cell>
          <cell r="H223">
            <v>2067.7269999999999</v>
          </cell>
          <cell r="I223">
            <v>2741.6190000000001</v>
          </cell>
          <cell r="J223">
            <v>2299.5580019999998</v>
          </cell>
          <cell r="K223">
            <v>3542.4637879999996</v>
          </cell>
          <cell r="L223">
            <v>5126.2105599999995</v>
          </cell>
          <cell r="M223">
            <v>7134.1275369999994</v>
          </cell>
          <cell r="N223">
            <v>9257.4544569999998</v>
          </cell>
          <cell r="O223">
            <v>17917.881000000001</v>
          </cell>
          <cell r="P223">
            <v>29938.649000000001</v>
          </cell>
          <cell r="Q223">
            <v>50930.322999999997</v>
          </cell>
          <cell r="R223">
            <v>49405.881999999998</v>
          </cell>
        </row>
        <row r="224">
          <cell r="D224" t="e">
            <v>#REF!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I224" t="e">
            <v>#REF!</v>
          </cell>
          <cell r="J224" t="e">
            <v>#REF!</v>
          </cell>
          <cell r="K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 t="e">
            <v>#REF!</v>
          </cell>
          <cell r="Q224" t="e">
            <v>#REF!</v>
          </cell>
          <cell r="R224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49">
          <cell r="D249">
            <v>5.4720000000000004</v>
          </cell>
          <cell r="E249">
            <v>12.863</v>
          </cell>
          <cell r="F249">
            <v>125.054</v>
          </cell>
          <cell r="G249">
            <v>256.77100000000002</v>
          </cell>
          <cell r="H249">
            <v>535.56299999999999</v>
          </cell>
          <cell r="I249">
            <v>808.52099999999996</v>
          </cell>
          <cell r="J249">
            <v>710.18399999999997</v>
          </cell>
          <cell r="K249">
            <v>1384.519</v>
          </cell>
          <cell r="L249">
            <v>1667.1559999999999</v>
          </cell>
          <cell r="M249">
            <v>2705.5680000000002</v>
          </cell>
          <cell r="N249">
            <v>7703.2439999999997</v>
          </cell>
          <cell r="O249">
            <v>13677.482189999999</v>
          </cell>
          <cell r="P249">
            <v>2205.5243999999998</v>
          </cell>
          <cell r="Q249">
            <v>6259.4863000000005</v>
          </cell>
        </row>
        <row r="250">
          <cell r="D250" t="e">
            <v>#REF!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I250" t="e">
            <v>#REF!</v>
          </cell>
          <cell r="J250" t="e">
            <v>#REF!</v>
          </cell>
          <cell r="K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 t="e">
            <v>#REF!</v>
          </cell>
          <cell r="Q250" t="e">
            <v>#REF!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75">
          <cell r="D275">
            <v>3.5680000000000001</v>
          </cell>
          <cell r="E275">
            <v>0.26</v>
          </cell>
          <cell r="F275">
            <v>51.756999999999998</v>
          </cell>
          <cell r="G275">
            <v>172.99799999999999</v>
          </cell>
          <cell r="H275">
            <v>770.702</v>
          </cell>
          <cell r="I275">
            <v>331.81900000000002</v>
          </cell>
          <cell r="J275">
            <v>444.50184999999999</v>
          </cell>
          <cell r="K275">
            <v>642.75900000000001</v>
          </cell>
          <cell r="L275">
            <v>1134.4794500000003</v>
          </cell>
          <cell r="M275">
            <v>1773.8350500000001</v>
          </cell>
          <cell r="N275">
            <v>2746.4365499999999</v>
          </cell>
          <cell r="O275">
            <v>4339.7577677999998</v>
          </cell>
          <cell r="P275">
            <v>-6665.2151612052239</v>
          </cell>
          <cell r="Q275">
            <v>967.53822749999983</v>
          </cell>
        </row>
        <row r="276">
          <cell r="D276" t="e">
            <v>#REF!</v>
          </cell>
          <cell r="E276" t="e">
            <v>#REF!</v>
          </cell>
          <cell r="F276" t="e">
            <v>#REF!</v>
          </cell>
          <cell r="G276" t="e">
            <v>#REF!</v>
          </cell>
          <cell r="H276" t="e">
            <v>#REF!</v>
          </cell>
          <cell r="I276" t="e">
            <v>#REF!</v>
          </cell>
          <cell r="J276" t="e">
            <v>#REF!</v>
          </cell>
          <cell r="K276" t="e">
            <v>#REF!</v>
          </cell>
          <cell r="L276" t="e">
            <v>#REF!</v>
          </cell>
          <cell r="M276" t="e">
            <v>#REF!</v>
          </cell>
          <cell r="N276" t="e">
            <v>#REF!</v>
          </cell>
          <cell r="O276" t="e">
            <v>#REF!</v>
          </cell>
          <cell r="P276" t="e">
            <v>#REF!</v>
          </cell>
          <cell r="Q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301">
          <cell r="D301">
            <v>20.127000000000002</v>
          </cell>
          <cell r="E301">
            <v>63.137999999999998</v>
          </cell>
          <cell r="F301">
            <v>500.40100000000001</v>
          </cell>
          <cell r="G301">
            <v>1329.4160000000002</v>
          </cell>
          <cell r="H301">
            <v>3373.9920000000002</v>
          </cell>
          <cell r="I301">
            <v>3881.9590000000003</v>
          </cell>
          <cell r="J301">
            <v>3454.2438520000001</v>
          </cell>
          <cell r="K301">
            <v>5569.7417879999994</v>
          </cell>
          <cell r="L301">
            <v>7927.8460099999993</v>
          </cell>
          <cell r="M301">
            <v>11613.530586999999</v>
          </cell>
          <cell r="N301">
            <v>19707.135006999997</v>
          </cell>
          <cell r="O301">
            <v>35935.120957799998</v>
          </cell>
          <cell r="P301">
            <v>25478.958238794774</v>
          </cell>
          <cell r="Q301">
            <v>58157.347527499995</v>
          </cell>
          <cell r="R301">
            <v>56448.709302499999</v>
          </cell>
        </row>
        <row r="302">
          <cell r="D302" t="e">
            <v>#REF!</v>
          </cell>
          <cell r="E302" t="e">
            <v>#REF!</v>
          </cell>
          <cell r="F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  <cell r="O302" t="e">
            <v>#REF!</v>
          </cell>
          <cell r="P302" t="e">
            <v>#REF!</v>
          </cell>
          <cell r="Q302" t="e">
            <v>#REF!</v>
          </cell>
          <cell r="R302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</row>
        <row r="332">
          <cell r="C332" t="str">
            <v>1991</v>
          </cell>
          <cell r="D332">
            <v>222.78967152000001</v>
          </cell>
          <cell r="E332">
            <v>202.07023206864</v>
          </cell>
        </row>
        <row r="333">
          <cell r="C333" t="str">
            <v>1992</v>
          </cell>
          <cell r="D333">
            <v>317.11384039999996</v>
          </cell>
          <cell r="E333">
            <v>287.62225324280001</v>
          </cell>
        </row>
        <row r="334">
          <cell r="C334" t="str">
            <v>1993</v>
          </cell>
          <cell r="D334">
            <v>464.54122348000004</v>
          </cell>
          <cell r="E334">
            <v>421.33888969636007</v>
          </cell>
        </row>
        <row r="335">
          <cell r="C335" t="str">
            <v>1994</v>
          </cell>
          <cell r="D335">
            <v>788.2854002800002</v>
          </cell>
          <cell r="E335">
            <v>714.97485805396013</v>
          </cell>
        </row>
        <row r="336">
          <cell r="C336" t="str">
            <v>1995</v>
          </cell>
          <cell r="D336">
            <v>1437.404838312</v>
          </cell>
          <cell r="E336">
            <v>1303.7261883489841</v>
          </cell>
        </row>
        <row r="337">
          <cell r="C337" t="str">
            <v>1996</v>
          </cell>
          <cell r="D337">
            <v>1019.158329551791</v>
          </cell>
          <cell r="E337">
            <v>924.37660490347446</v>
          </cell>
        </row>
        <row r="338">
          <cell r="C338" t="str">
            <v>1997</v>
          </cell>
          <cell r="D338">
            <v>3198.6541140125</v>
          </cell>
          <cell r="E338">
            <v>2915.8930903337946</v>
          </cell>
        </row>
        <row r="339">
          <cell r="C339" t="str">
            <v>1998</v>
          </cell>
          <cell r="D339">
            <v>3104.6790116375</v>
          </cell>
          <cell r="E339">
            <v>2830.2253870087447</v>
          </cell>
        </row>
        <row r="340">
          <cell r="C340">
            <v>0</v>
          </cell>
          <cell r="D340">
            <v>0</v>
          </cell>
          <cell r="E340">
            <v>0</v>
          </cell>
        </row>
        <row r="341">
          <cell r="C341" t="str">
            <v xml:space="preserve">     Total</v>
          </cell>
          <cell r="D341">
            <v>10690.796183273791</v>
          </cell>
          <cell r="E341">
            <v>9725.5474706073182</v>
          </cell>
        </row>
        <row r="342">
          <cell r="C342">
            <v>0</v>
          </cell>
          <cell r="D342">
            <v>0</v>
          </cell>
          <cell r="E342">
            <v>0</v>
          </cell>
        </row>
        <row r="365">
          <cell r="E365">
            <v>11922041.689999999</v>
          </cell>
          <cell r="F365">
            <v>12694779.039999999</v>
          </cell>
          <cell r="G365">
            <v>13456633.050000001</v>
          </cell>
          <cell r="H365">
            <v>14229370.390000001</v>
          </cell>
          <cell r="I365">
            <v>14996093.039999999</v>
          </cell>
          <cell r="J365">
            <v>15763961.75</v>
          </cell>
          <cell r="K365">
            <v>16653546.26</v>
          </cell>
          <cell r="L365">
            <v>18240241.77</v>
          </cell>
          <cell r="M365">
            <v>19826937.280000001</v>
          </cell>
          <cell r="N365">
            <v>21376616.960000001</v>
          </cell>
          <cell r="O365">
            <v>22870053.800000001</v>
          </cell>
        </row>
        <row r="366">
          <cell r="E366">
            <v>19227246.629999999</v>
          </cell>
          <cell r="F366">
            <v>18774650.579999998</v>
          </cell>
          <cell r="G366">
            <v>18140893.010000002</v>
          </cell>
          <cell r="H366">
            <v>17402761.41</v>
          </cell>
          <cell r="I366">
            <v>16582788.550000001</v>
          </cell>
          <cell r="J366">
            <v>15763961.75</v>
          </cell>
          <cell r="K366">
            <v>15066850.75</v>
          </cell>
          <cell r="L366">
            <v>15066850.75</v>
          </cell>
          <cell r="M366">
            <v>15066850.75</v>
          </cell>
          <cell r="N366">
            <v>15066850.75</v>
          </cell>
          <cell r="O366">
            <v>15066850.75</v>
          </cell>
        </row>
        <row r="367">
          <cell r="E367">
            <v>7727806.9100000001</v>
          </cell>
          <cell r="F367">
            <v>9417179.7200000007</v>
          </cell>
          <cell r="G367">
            <v>11003875.23</v>
          </cell>
          <cell r="H367">
            <v>12590570.74</v>
          </cell>
          <cell r="I367">
            <v>14177266.25</v>
          </cell>
          <cell r="J367">
            <v>15763961.75</v>
          </cell>
          <cell r="K367">
            <v>17350657.260000002</v>
          </cell>
          <cell r="L367">
            <v>18937352.77</v>
          </cell>
          <cell r="M367">
            <v>20478366.350000001</v>
          </cell>
          <cell r="N367">
            <v>21960539.43</v>
          </cell>
          <cell r="O367">
            <v>23371872.800000001</v>
          </cell>
        </row>
      </sheetData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Menu"/>
      <sheetName val="Macro Tables"/>
      <sheetName val="Print"/>
      <sheetName val="Exec Summ Grph"/>
      <sheetName val="Model"/>
      <sheetName val="AIRC"/>
      <sheetName val="Gross_Rec"/>
      <sheetName val="Total CA QREs"/>
      <sheetName val="CA Wages"/>
      <sheetName val="QRE's"/>
      <sheetName val="QRE Charts"/>
      <sheetName val="Comparison"/>
      <sheetName val="Sens_Model"/>
      <sheetName val="Sens_G_R"/>
      <sheetName val="Sen_GR_Factor"/>
      <sheetName val="Sens_QRE's"/>
      <sheetName val="Sens_QRE_Factor"/>
      <sheetName val="ORIGINAL CLAIM"/>
      <sheetName val="PHASE II"/>
      <sheetName val="B_U_3"/>
      <sheetName val="B_U_4"/>
      <sheetName val="B_U_5"/>
      <sheetName val="B_U_6"/>
      <sheetName val="B_U_7"/>
      <sheetName val="B_U_8"/>
      <sheetName val="B_U_9"/>
      <sheetName val="B_U_10"/>
      <sheetName val="B_U_11"/>
      <sheetName val="B_U_12"/>
      <sheetName val="B_U_13"/>
      <sheetName val="B_U_14"/>
      <sheetName val="B_U_15"/>
      <sheetName val="B_U_16"/>
      <sheetName val="B_U_17"/>
      <sheetName val="B_U_18"/>
      <sheetName val="B_U_19"/>
      <sheetName val="B_U_20"/>
      <sheetName val="B_U_21"/>
      <sheetName val="B_U_22"/>
      <sheetName val="B_U_23"/>
    </sheetNames>
    <sheetDataSet>
      <sheetData sheetId="0"/>
      <sheetData sheetId="1">
        <row r="11">
          <cell r="I11" t="str">
            <v>Agouron Pharmaceuticals, Inc.</v>
          </cell>
        </row>
      </sheetData>
      <sheetData sheetId="2">
        <row r="5">
          <cell r="B5" t="str">
            <v>&amp;Model</v>
          </cell>
        </row>
      </sheetData>
      <sheetData sheetId="3">
        <row r="8">
          <cell r="A8">
            <v>1998</v>
          </cell>
        </row>
      </sheetData>
      <sheetData sheetId="4"/>
      <sheetData sheetId="5">
        <row r="1">
          <cell r="P1">
            <v>36599.437053703703</v>
          </cell>
        </row>
      </sheetData>
      <sheetData sheetId="6">
        <row r="15">
          <cell r="B15" t="str">
            <v>Qualifying Research</v>
          </cell>
        </row>
      </sheetData>
      <sheetData sheetId="7">
        <row r="2">
          <cell r="B2" t="str">
            <v>Agouron Pharmaceuticals, Inc.</v>
          </cell>
        </row>
      </sheetData>
      <sheetData sheetId="8"/>
      <sheetData sheetId="9"/>
      <sheetData sheetId="10">
        <row r="1">
          <cell r="Q1">
            <v>36599.437053703703</v>
          </cell>
        </row>
        <row r="100">
          <cell r="D100">
            <v>5472</v>
          </cell>
          <cell r="E100">
            <v>12863</v>
          </cell>
          <cell r="F100">
            <v>125054</v>
          </cell>
          <cell r="G100">
            <v>256771</v>
          </cell>
          <cell r="H100">
            <v>535563</v>
          </cell>
          <cell r="I100">
            <v>808521</v>
          </cell>
          <cell r="J100">
            <v>710184</v>
          </cell>
          <cell r="K100">
            <v>1384519</v>
          </cell>
          <cell r="L100">
            <v>1667156</v>
          </cell>
          <cell r="M100">
            <v>2705568</v>
          </cell>
          <cell r="N100">
            <v>7703244</v>
          </cell>
          <cell r="O100">
            <v>13677482.189999999</v>
          </cell>
          <cell r="P100">
            <v>2205524.4</v>
          </cell>
          <cell r="Q100">
            <v>6259486.3000000007</v>
          </cell>
          <cell r="R100">
            <v>7163698.8000000007</v>
          </cell>
        </row>
        <row r="101">
          <cell r="D101">
            <v>3568</v>
          </cell>
          <cell r="E101">
            <v>260</v>
          </cell>
          <cell r="F101">
            <v>51757</v>
          </cell>
          <cell r="G101">
            <v>172998</v>
          </cell>
          <cell r="H101">
            <v>770702</v>
          </cell>
          <cell r="I101">
            <v>331819</v>
          </cell>
          <cell r="J101">
            <v>444501.85</v>
          </cell>
          <cell r="K101">
            <v>642759</v>
          </cell>
          <cell r="L101">
            <v>1134479.4500000002</v>
          </cell>
          <cell r="M101">
            <v>1773835.05</v>
          </cell>
          <cell r="N101">
            <v>2746436.55</v>
          </cell>
          <cell r="O101">
            <v>4339757.7677999996</v>
          </cell>
          <cell r="P101">
            <v>-6665215.1612052238</v>
          </cell>
          <cell r="Q101">
            <v>967538.2274999998</v>
          </cell>
          <cell r="R101">
            <v>-120871.49749999781</v>
          </cell>
        </row>
      </sheetData>
      <sheetData sheetId="11">
        <row r="216">
          <cell r="D216">
            <v>1984</v>
          </cell>
        </row>
        <row r="222">
          <cell r="D222">
            <v>1984</v>
          </cell>
          <cell r="E222">
            <v>1985</v>
          </cell>
          <cell r="F222">
            <v>1986</v>
          </cell>
          <cell r="G222">
            <v>1987</v>
          </cell>
          <cell r="H222">
            <v>1988</v>
          </cell>
          <cell r="I222">
            <v>1989</v>
          </cell>
          <cell r="J222">
            <v>1990</v>
          </cell>
          <cell r="K222">
            <v>1991</v>
          </cell>
          <cell r="L222">
            <v>1992</v>
          </cell>
          <cell r="M222">
            <v>1993</v>
          </cell>
          <cell r="N222">
            <v>1994</v>
          </cell>
          <cell r="O222">
            <v>1995</v>
          </cell>
          <cell r="P222">
            <v>1996</v>
          </cell>
          <cell r="Q222">
            <v>1997</v>
          </cell>
          <cell r="R222">
            <v>1998</v>
          </cell>
        </row>
        <row r="223">
          <cell r="D223">
            <v>11.087</v>
          </cell>
          <cell r="E223">
            <v>50.015000000000001</v>
          </cell>
          <cell r="F223">
            <v>323.58999999999997</v>
          </cell>
          <cell r="G223">
            <v>899.64700000000005</v>
          </cell>
          <cell r="H223">
            <v>2067.7269999999999</v>
          </cell>
          <cell r="I223">
            <v>2741.6190000000001</v>
          </cell>
          <cell r="J223">
            <v>2299.5580019999998</v>
          </cell>
          <cell r="K223">
            <v>3542.4637879999996</v>
          </cell>
          <cell r="L223">
            <v>5126.2105599999995</v>
          </cell>
          <cell r="M223">
            <v>7134.1275369999994</v>
          </cell>
          <cell r="N223">
            <v>9257.4544569999998</v>
          </cell>
          <cell r="O223">
            <v>17917.881000000001</v>
          </cell>
          <cell r="P223">
            <v>29938.649000000001</v>
          </cell>
          <cell r="Q223">
            <v>50930.322999999997</v>
          </cell>
          <cell r="R223">
            <v>49405.881999999998</v>
          </cell>
        </row>
        <row r="224">
          <cell r="D224" t="e">
            <v>#REF!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I224" t="e">
            <v>#REF!</v>
          </cell>
          <cell r="J224" t="e">
            <v>#REF!</v>
          </cell>
          <cell r="K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 t="e">
            <v>#REF!</v>
          </cell>
          <cell r="Q224" t="e">
            <v>#REF!</v>
          </cell>
          <cell r="R224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49">
          <cell r="D249">
            <v>5.4720000000000004</v>
          </cell>
          <cell r="E249">
            <v>12.863</v>
          </cell>
          <cell r="F249">
            <v>125.054</v>
          </cell>
          <cell r="G249">
            <v>256.77100000000002</v>
          </cell>
          <cell r="H249">
            <v>535.56299999999999</v>
          </cell>
          <cell r="I249">
            <v>808.52099999999996</v>
          </cell>
          <cell r="J249">
            <v>710.18399999999997</v>
          </cell>
          <cell r="K249">
            <v>1384.519</v>
          </cell>
          <cell r="L249">
            <v>1667.1559999999999</v>
          </cell>
          <cell r="M249">
            <v>2705.5680000000002</v>
          </cell>
          <cell r="N249">
            <v>7703.2439999999997</v>
          </cell>
          <cell r="O249">
            <v>13677.482189999999</v>
          </cell>
          <cell r="P249">
            <v>2205.5243999999998</v>
          </cell>
          <cell r="Q249">
            <v>6259.4863000000005</v>
          </cell>
        </row>
        <row r="250">
          <cell r="D250" t="e">
            <v>#REF!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I250" t="e">
            <v>#REF!</v>
          </cell>
          <cell r="J250" t="e">
            <v>#REF!</v>
          </cell>
          <cell r="K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 t="e">
            <v>#REF!</v>
          </cell>
          <cell r="Q250" t="e">
            <v>#REF!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75">
          <cell r="D275">
            <v>3.5680000000000001</v>
          </cell>
          <cell r="E275">
            <v>0.26</v>
          </cell>
          <cell r="F275">
            <v>51.756999999999998</v>
          </cell>
          <cell r="G275">
            <v>172.99799999999999</v>
          </cell>
          <cell r="H275">
            <v>770.702</v>
          </cell>
          <cell r="I275">
            <v>331.81900000000002</v>
          </cell>
          <cell r="J275">
            <v>444.50184999999999</v>
          </cell>
          <cell r="K275">
            <v>642.75900000000001</v>
          </cell>
          <cell r="L275">
            <v>1134.4794500000003</v>
          </cell>
          <cell r="M275">
            <v>1773.8350500000001</v>
          </cell>
          <cell r="N275">
            <v>2746.4365499999999</v>
          </cell>
          <cell r="O275">
            <v>4339.7577677999998</v>
          </cell>
          <cell r="P275">
            <v>-6665.2151612052239</v>
          </cell>
          <cell r="Q275">
            <v>967.53822749999983</v>
          </cell>
        </row>
        <row r="276">
          <cell r="D276" t="e">
            <v>#REF!</v>
          </cell>
          <cell r="E276" t="e">
            <v>#REF!</v>
          </cell>
          <cell r="F276" t="e">
            <v>#REF!</v>
          </cell>
          <cell r="G276" t="e">
            <v>#REF!</v>
          </cell>
          <cell r="H276" t="e">
            <v>#REF!</v>
          </cell>
          <cell r="I276" t="e">
            <v>#REF!</v>
          </cell>
          <cell r="J276" t="e">
            <v>#REF!</v>
          </cell>
          <cell r="K276" t="e">
            <v>#REF!</v>
          </cell>
          <cell r="L276" t="e">
            <v>#REF!</v>
          </cell>
          <cell r="M276" t="e">
            <v>#REF!</v>
          </cell>
          <cell r="N276" t="e">
            <v>#REF!</v>
          </cell>
          <cell r="O276" t="e">
            <v>#REF!</v>
          </cell>
          <cell r="P276" t="e">
            <v>#REF!</v>
          </cell>
          <cell r="Q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301">
          <cell r="D301">
            <v>20.127000000000002</v>
          </cell>
          <cell r="E301">
            <v>63.137999999999998</v>
          </cell>
          <cell r="F301">
            <v>500.40100000000001</v>
          </cell>
          <cell r="G301">
            <v>1329.4160000000002</v>
          </cell>
          <cell r="H301">
            <v>3373.9920000000002</v>
          </cell>
          <cell r="I301">
            <v>3881.9590000000003</v>
          </cell>
          <cell r="J301">
            <v>3454.2438520000001</v>
          </cell>
          <cell r="K301">
            <v>5569.7417879999994</v>
          </cell>
          <cell r="L301">
            <v>7927.8460099999993</v>
          </cell>
          <cell r="M301">
            <v>11613.530586999999</v>
          </cell>
          <cell r="N301">
            <v>19707.135006999997</v>
          </cell>
          <cell r="O301">
            <v>35935.120957799998</v>
          </cell>
          <cell r="P301">
            <v>25478.958238794774</v>
          </cell>
          <cell r="Q301">
            <v>58157.347527499995</v>
          </cell>
          <cell r="R301">
            <v>56448.709302499999</v>
          </cell>
        </row>
        <row r="302">
          <cell r="D302" t="e">
            <v>#REF!</v>
          </cell>
          <cell r="E302" t="e">
            <v>#REF!</v>
          </cell>
          <cell r="F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  <cell r="O302" t="e">
            <v>#REF!</v>
          </cell>
          <cell r="P302" t="e">
            <v>#REF!</v>
          </cell>
          <cell r="Q302" t="e">
            <v>#REF!</v>
          </cell>
          <cell r="R302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</row>
        <row r="332">
          <cell r="C332" t="str">
            <v>1991</v>
          </cell>
          <cell r="D332">
            <v>222.78967152000001</v>
          </cell>
          <cell r="E332">
            <v>202.07023206864</v>
          </cell>
        </row>
        <row r="333">
          <cell r="C333" t="str">
            <v>1992</v>
          </cell>
          <cell r="D333">
            <v>317.11384039999996</v>
          </cell>
          <cell r="E333">
            <v>287.62225324280001</v>
          </cell>
        </row>
        <row r="334">
          <cell r="C334" t="str">
            <v>1993</v>
          </cell>
          <cell r="D334">
            <v>464.54122348000004</v>
          </cell>
          <cell r="E334">
            <v>421.33888969636007</v>
          </cell>
        </row>
        <row r="335">
          <cell r="C335" t="str">
            <v>1994</v>
          </cell>
          <cell r="D335">
            <v>788.2854002800002</v>
          </cell>
          <cell r="E335">
            <v>714.97485805396013</v>
          </cell>
        </row>
        <row r="336">
          <cell r="C336" t="str">
            <v>1995</v>
          </cell>
          <cell r="D336">
            <v>1437.404838312</v>
          </cell>
          <cell r="E336">
            <v>1303.7261883489841</v>
          </cell>
        </row>
        <row r="337">
          <cell r="C337" t="str">
            <v>1996</v>
          </cell>
          <cell r="D337">
            <v>1019.158329551791</v>
          </cell>
          <cell r="E337">
            <v>924.37660490347446</v>
          </cell>
        </row>
        <row r="338">
          <cell r="C338" t="str">
            <v>1997</v>
          </cell>
          <cell r="D338">
            <v>3198.6541140125</v>
          </cell>
          <cell r="E338">
            <v>2915.8930903337946</v>
          </cell>
        </row>
        <row r="339">
          <cell r="C339" t="str">
            <v>1998</v>
          </cell>
          <cell r="D339">
            <v>3104.6790116375</v>
          </cell>
          <cell r="E339">
            <v>2830.2253870087447</v>
          </cell>
        </row>
        <row r="340">
          <cell r="C340">
            <v>0</v>
          </cell>
          <cell r="D340">
            <v>0</v>
          </cell>
          <cell r="E340">
            <v>0</v>
          </cell>
        </row>
        <row r="341">
          <cell r="C341" t="str">
            <v xml:space="preserve">     Total</v>
          </cell>
          <cell r="D341">
            <v>10690.796183273791</v>
          </cell>
          <cell r="E341">
            <v>9725.5474706073182</v>
          </cell>
        </row>
        <row r="342">
          <cell r="C342">
            <v>0</v>
          </cell>
          <cell r="D342">
            <v>0</v>
          </cell>
          <cell r="E342">
            <v>0</v>
          </cell>
        </row>
        <row r="365">
          <cell r="E365">
            <v>11922041.689999999</v>
          </cell>
          <cell r="F365">
            <v>12694779.039999999</v>
          </cell>
          <cell r="G365">
            <v>13456633.050000001</v>
          </cell>
          <cell r="H365">
            <v>14229370.390000001</v>
          </cell>
          <cell r="I365">
            <v>14996093.039999999</v>
          </cell>
          <cell r="J365">
            <v>15763961.75</v>
          </cell>
          <cell r="K365">
            <v>16653546.26</v>
          </cell>
          <cell r="L365">
            <v>18240241.77</v>
          </cell>
          <cell r="M365">
            <v>19826937.280000001</v>
          </cell>
          <cell r="N365">
            <v>21376616.960000001</v>
          </cell>
          <cell r="O365">
            <v>22870053.800000001</v>
          </cell>
        </row>
        <row r="366">
          <cell r="E366">
            <v>19227246.629999999</v>
          </cell>
          <cell r="F366">
            <v>18774650.579999998</v>
          </cell>
          <cell r="G366">
            <v>18140893.010000002</v>
          </cell>
          <cell r="H366">
            <v>17402761.41</v>
          </cell>
          <cell r="I366">
            <v>16582788.550000001</v>
          </cell>
          <cell r="J366">
            <v>15763961.75</v>
          </cell>
          <cell r="K366">
            <v>15066850.75</v>
          </cell>
          <cell r="L366">
            <v>15066850.75</v>
          </cell>
          <cell r="M366">
            <v>15066850.75</v>
          </cell>
          <cell r="N366">
            <v>15066850.75</v>
          </cell>
          <cell r="O366">
            <v>15066850.75</v>
          </cell>
        </row>
        <row r="367">
          <cell r="E367">
            <v>7727806.9100000001</v>
          </cell>
          <cell r="F367">
            <v>9417179.7200000007</v>
          </cell>
          <cell r="G367">
            <v>11003875.23</v>
          </cell>
          <cell r="H367">
            <v>12590570.74</v>
          </cell>
          <cell r="I367">
            <v>14177266.25</v>
          </cell>
          <cell r="J367">
            <v>15763961.75</v>
          </cell>
          <cell r="K367">
            <v>17350657.260000002</v>
          </cell>
          <cell r="L367">
            <v>18937352.77</v>
          </cell>
          <cell r="M367">
            <v>20478366.350000001</v>
          </cell>
          <cell r="N367">
            <v>21960539.43</v>
          </cell>
          <cell r="O367">
            <v>23371872.800000001</v>
          </cell>
        </row>
      </sheetData>
      <sheetData sheetId="12">
        <row r="8">
          <cell r="B8">
            <v>0</v>
          </cell>
        </row>
      </sheetData>
      <sheetData sheetId="13">
        <row r="193">
          <cell r="E193" t="e">
            <v>#REF!</v>
          </cell>
        </row>
      </sheetData>
      <sheetData sheetId="14"/>
      <sheetData sheetId="15"/>
      <sheetData sheetId="16">
        <row r="118">
          <cell r="D118">
            <v>1984</v>
          </cell>
        </row>
      </sheetData>
      <sheetData sheetId="17">
        <row r="8">
          <cell r="D8">
            <v>1</v>
          </cell>
        </row>
      </sheetData>
      <sheetData sheetId="18">
        <row r="95">
          <cell r="C95">
            <v>0</v>
          </cell>
        </row>
      </sheetData>
      <sheetData sheetId="19">
        <row r="95">
          <cell r="C95">
            <v>0</v>
          </cell>
        </row>
      </sheetData>
      <sheetData sheetId="20">
        <row r="95">
          <cell r="C95">
            <v>0</v>
          </cell>
        </row>
      </sheetData>
      <sheetData sheetId="21">
        <row r="95">
          <cell r="O95">
            <v>0</v>
          </cell>
        </row>
      </sheetData>
      <sheetData sheetId="22">
        <row r="95">
          <cell r="O95">
            <v>0</v>
          </cell>
        </row>
      </sheetData>
      <sheetData sheetId="23">
        <row r="94">
          <cell r="P94">
            <v>0</v>
          </cell>
        </row>
      </sheetData>
      <sheetData sheetId="24">
        <row r="95">
          <cell r="O95">
            <v>0</v>
          </cell>
        </row>
      </sheetData>
      <sheetData sheetId="25">
        <row r="94">
          <cell r="C94">
            <v>0</v>
          </cell>
        </row>
      </sheetData>
      <sheetData sheetId="26">
        <row r="95">
          <cell r="P95">
            <v>0</v>
          </cell>
        </row>
      </sheetData>
      <sheetData sheetId="27">
        <row r="103">
          <cell r="C103">
            <v>0</v>
          </cell>
        </row>
      </sheetData>
      <sheetData sheetId="28">
        <row r="103">
          <cell r="C103">
            <v>0</v>
          </cell>
        </row>
      </sheetData>
      <sheetData sheetId="29">
        <row r="103">
          <cell r="C103">
            <v>0</v>
          </cell>
        </row>
      </sheetData>
      <sheetData sheetId="30">
        <row r="103">
          <cell r="C103">
            <v>0</v>
          </cell>
        </row>
      </sheetData>
      <sheetData sheetId="31">
        <row r="103">
          <cell r="C103">
            <v>0</v>
          </cell>
        </row>
      </sheetData>
      <sheetData sheetId="32">
        <row r="103">
          <cell r="C103">
            <v>0</v>
          </cell>
        </row>
      </sheetData>
      <sheetData sheetId="33">
        <row r="103">
          <cell r="C103">
            <v>0</v>
          </cell>
        </row>
      </sheetData>
      <sheetData sheetId="34">
        <row r="103">
          <cell r="C103">
            <v>0</v>
          </cell>
        </row>
      </sheetData>
      <sheetData sheetId="35">
        <row r="103">
          <cell r="C103">
            <v>0</v>
          </cell>
        </row>
      </sheetData>
      <sheetData sheetId="36">
        <row r="103">
          <cell r="C103">
            <v>0</v>
          </cell>
        </row>
      </sheetData>
      <sheetData sheetId="37">
        <row r="103">
          <cell r="C103">
            <v>0</v>
          </cell>
        </row>
      </sheetData>
      <sheetData sheetId="38">
        <row r="103">
          <cell r="C103">
            <v>0</v>
          </cell>
        </row>
      </sheetData>
      <sheetData sheetId="39">
        <row r="103">
          <cell r="C103">
            <v>0</v>
          </cell>
        </row>
      </sheetData>
      <sheetData sheetId="40">
        <row r="103">
          <cell r="C103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Menu"/>
      <sheetName val="Macro Tables"/>
      <sheetName val="Print"/>
      <sheetName val="Exec Summ Grph"/>
      <sheetName val="Model"/>
      <sheetName val="AIRC"/>
      <sheetName val="Gross_Rec"/>
      <sheetName val="Total CA QREs"/>
      <sheetName val="CA Wages"/>
      <sheetName val="QRE's"/>
      <sheetName val="QRE Charts"/>
      <sheetName val="Comparison"/>
      <sheetName val="Sens_Model"/>
      <sheetName val="Sens_G_R"/>
      <sheetName val="Sen_GR_Factor"/>
      <sheetName val="Sens_QRE's"/>
      <sheetName val="Sens_QRE_Factor"/>
      <sheetName val="ORIGINAL CLAIM"/>
      <sheetName val="PHASE II"/>
      <sheetName val="B_U_3"/>
      <sheetName val="B_U_4"/>
      <sheetName val="B_U_5"/>
      <sheetName val="B_U_6"/>
      <sheetName val="B_U_7"/>
      <sheetName val="B_U_8"/>
      <sheetName val="B_U_9"/>
      <sheetName val="B_U_10"/>
      <sheetName val="B_U_11"/>
      <sheetName val="B_U_12"/>
      <sheetName val="B_U_13"/>
      <sheetName val="B_U_14"/>
      <sheetName val="B_U_15"/>
      <sheetName val="B_U_16"/>
      <sheetName val="B_U_17"/>
      <sheetName val="B_U_18"/>
      <sheetName val="B_U_19"/>
      <sheetName val="B_U_20"/>
      <sheetName val="B_U_21"/>
      <sheetName val="B_U_22"/>
      <sheetName val="B_U_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Q1">
            <v>36599.437053703703</v>
          </cell>
        </row>
        <row r="99">
          <cell r="D99">
            <v>11087</v>
          </cell>
          <cell r="E99">
            <v>50015</v>
          </cell>
          <cell r="F99">
            <v>323590</v>
          </cell>
          <cell r="G99">
            <v>899647</v>
          </cell>
          <cell r="H99">
            <v>2067727</v>
          </cell>
          <cell r="I99">
            <v>2741619</v>
          </cell>
          <cell r="J99">
            <v>2299558.0019999999</v>
          </cell>
          <cell r="K99">
            <v>3542463.7879999997</v>
          </cell>
          <cell r="L99">
            <v>5126210.5599999996</v>
          </cell>
          <cell r="M99">
            <v>7134127.5369999995</v>
          </cell>
          <cell r="N99">
            <v>9257454.4570000004</v>
          </cell>
          <cell r="O99">
            <v>17917881</v>
          </cell>
          <cell r="P99">
            <v>29938649</v>
          </cell>
          <cell r="Q99">
            <v>50930323</v>
          </cell>
          <cell r="R99">
            <v>49405882</v>
          </cell>
        </row>
        <row r="100">
          <cell r="D100">
            <v>5472</v>
          </cell>
          <cell r="E100">
            <v>12863</v>
          </cell>
          <cell r="F100">
            <v>125054</v>
          </cell>
          <cell r="G100">
            <v>256771</v>
          </cell>
          <cell r="H100">
            <v>535563</v>
          </cell>
          <cell r="I100">
            <v>808521</v>
          </cell>
          <cell r="J100">
            <v>710184</v>
          </cell>
          <cell r="K100">
            <v>1384519</v>
          </cell>
          <cell r="L100">
            <v>1667156</v>
          </cell>
          <cell r="M100">
            <v>2705568</v>
          </cell>
          <cell r="N100">
            <v>7703244</v>
          </cell>
          <cell r="O100">
            <v>13677482.189999999</v>
          </cell>
          <cell r="P100">
            <v>2205524.4</v>
          </cell>
          <cell r="Q100">
            <v>6259486.3000000007</v>
          </cell>
          <cell r="R100">
            <v>7163698.8000000007</v>
          </cell>
        </row>
        <row r="101">
          <cell r="D101">
            <v>3568</v>
          </cell>
          <cell r="E101">
            <v>260</v>
          </cell>
          <cell r="F101">
            <v>51757</v>
          </cell>
          <cell r="G101">
            <v>172998</v>
          </cell>
          <cell r="H101">
            <v>770702</v>
          </cell>
          <cell r="I101">
            <v>331819</v>
          </cell>
          <cell r="J101">
            <v>444501.85</v>
          </cell>
          <cell r="K101">
            <v>642759</v>
          </cell>
          <cell r="L101">
            <v>1134479.4500000002</v>
          </cell>
          <cell r="M101">
            <v>1773835.05</v>
          </cell>
          <cell r="N101">
            <v>2746436.55</v>
          </cell>
          <cell r="O101">
            <v>4339757.7677999996</v>
          </cell>
          <cell r="P101">
            <v>-6665215.1612052238</v>
          </cell>
          <cell r="Q101">
            <v>967538.2274999998</v>
          </cell>
          <cell r="R101">
            <v>-120871.49749999781</v>
          </cell>
        </row>
      </sheetData>
      <sheetData sheetId="11" refreshError="1">
        <row r="216">
          <cell r="D216">
            <v>1984</v>
          </cell>
        </row>
        <row r="222">
          <cell r="D222">
            <v>1984</v>
          </cell>
          <cell r="E222">
            <v>1985</v>
          </cell>
          <cell r="F222">
            <v>1986</v>
          </cell>
          <cell r="G222">
            <v>1987</v>
          </cell>
          <cell r="H222">
            <v>1988</v>
          </cell>
          <cell r="I222">
            <v>1989</v>
          </cell>
          <cell r="J222">
            <v>1990</v>
          </cell>
          <cell r="K222">
            <v>1991</v>
          </cell>
          <cell r="L222">
            <v>1992</v>
          </cell>
          <cell r="M222">
            <v>1993</v>
          </cell>
          <cell r="N222">
            <v>1994</v>
          </cell>
          <cell r="O222">
            <v>1995</v>
          </cell>
          <cell r="P222">
            <v>1996</v>
          </cell>
          <cell r="Q222">
            <v>1997</v>
          </cell>
          <cell r="R222">
            <v>1998</v>
          </cell>
        </row>
        <row r="223">
          <cell r="D223">
            <v>11.087</v>
          </cell>
          <cell r="E223">
            <v>50.015000000000001</v>
          </cell>
          <cell r="F223">
            <v>323.58999999999997</v>
          </cell>
          <cell r="G223">
            <v>899.64700000000005</v>
          </cell>
          <cell r="H223">
            <v>2067.7269999999999</v>
          </cell>
          <cell r="I223">
            <v>2741.6190000000001</v>
          </cell>
          <cell r="J223">
            <v>2299.5580019999998</v>
          </cell>
          <cell r="K223">
            <v>3542.4637879999996</v>
          </cell>
          <cell r="L223">
            <v>5126.2105599999995</v>
          </cell>
          <cell r="M223">
            <v>7134.1275369999994</v>
          </cell>
          <cell r="N223">
            <v>9257.4544569999998</v>
          </cell>
          <cell r="O223">
            <v>17917.881000000001</v>
          </cell>
          <cell r="P223">
            <v>29938.649000000001</v>
          </cell>
          <cell r="Q223">
            <v>50930.322999999997</v>
          </cell>
          <cell r="R223">
            <v>49405.881999999998</v>
          </cell>
        </row>
        <row r="224">
          <cell r="D224" t="e">
            <v>#REF!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I224" t="e">
            <v>#REF!</v>
          </cell>
          <cell r="J224" t="e">
            <v>#REF!</v>
          </cell>
          <cell r="K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 t="e">
            <v>#REF!</v>
          </cell>
          <cell r="Q224" t="e">
            <v>#REF!</v>
          </cell>
          <cell r="R224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49">
          <cell r="D249">
            <v>5.4720000000000004</v>
          </cell>
          <cell r="E249">
            <v>12.863</v>
          </cell>
          <cell r="F249">
            <v>125.054</v>
          </cell>
          <cell r="G249">
            <v>256.77100000000002</v>
          </cell>
          <cell r="H249">
            <v>535.56299999999999</v>
          </cell>
          <cell r="I249">
            <v>808.52099999999996</v>
          </cell>
          <cell r="J249">
            <v>710.18399999999997</v>
          </cell>
          <cell r="K249">
            <v>1384.519</v>
          </cell>
          <cell r="L249">
            <v>1667.1559999999999</v>
          </cell>
          <cell r="M249">
            <v>2705.5680000000002</v>
          </cell>
          <cell r="N249">
            <v>7703.2439999999997</v>
          </cell>
          <cell r="O249">
            <v>13677.482189999999</v>
          </cell>
          <cell r="P249">
            <v>2205.5243999999998</v>
          </cell>
          <cell r="Q249">
            <v>6259.4863000000005</v>
          </cell>
        </row>
        <row r="250">
          <cell r="D250" t="e">
            <v>#REF!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I250" t="e">
            <v>#REF!</v>
          </cell>
          <cell r="J250" t="e">
            <v>#REF!</v>
          </cell>
          <cell r="K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 t="e">
            <v>#REF!</v>
          </cell>
          <cell r="Q250" t="e">
            <v>#REF!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75">
          <cell r="D275">
            <v>3.5680000000000001</v>
          </cell>
          <cell r="E275">
            <v>0.26</v>
          </cell>
          <cell r="F275">
            <v>51.756999999999998</v>
          </cell>
          <cell r="G275">
            <v>172.99799999999999</v>
          </cell>
          <cell r="H275">
            <v>770.702</v>
          </cell>
          <cell r="I275">
            <v>331.81900000000002</v>
          </cell>
          <cell r="J275">
            <v>444.50184999999999</v>
          </cell>
          <cell r="K275">
            <v>642.75900000000001</v>
          </cell>
          <cell r="L275">
            <v>1134.4794500000003</v>
          </cell>
          <cell r="M275">
            <v>1773.8350500000001</v>
          </cell>
          <cell r="N275">
            <v>2746.4365499999999</v>
          </cell>
          <cell r="O275">
            <v>4339.7577677999998</v>
          </cell>
          <cell r="P275">
            <v>-6665.2151612052239</v>
          </cell>
          <cell r="Q275">
            <v>967.53822749999983</v>
          </cell>
        </row>
        <row r="276">
          <cell r="D276" t="e">
            <v>#REF!</v>
          </cell>
          <cell r="E276" t="e">
            <v>#REF!</v>
          </cell>
          <cell r="F276" t="e">
            <v>#REF!</v>
          </cell>
          <cell r="G276" t="e">
            <v>#REF!</v>
          </cell>
          <cell r="H276" t="e">
            <v>#REF!</v>
          </cell>
          <cell r="I276" t="e">
            <v>#REF!</v>
          </cell>
          <cell r="J276" t="e">
            <v>#REF!</v>
          </cell>
          <cell r="K276" t="e">
            <v>#REF!</v>
          </cell>
          <cell r="L276" t="e">
            <v>#REF!</v>
          </cell>
          <cell r="M276" t="e">
            <v>#REF!</v>
          </cell>
          <cell r="N276" t="e">
            <v>#REF!</v>
          </cell>
          <cell r="O276" t="e">
            <v>#REF!</v>
          </cell>
          <cell r="P276" t="e">
            <v>#REF!</v>
          </cell>
          <cell r="Q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301">
          <cell r="D301">
            <v>20.127000000000002</v>
          </cell>
          <cell r="E301">
            <v>63.137999999999998</v>
          </cell>
          <cell r="F301">
            <v>500.40100000000001</v>
          </cell>
          <cell r="G301">
            <v>1329.4160000000002</v>
          </cell>
          <cell r="H301">
            <v>3373.9920000000002</v>
          </cell>
          <cell r="I301">
            <v>3881.9590000000003</v>
          </cell>
          <cell r="J301">
            <v>3454.2438520000001</v>
          </cell>
          <cell r="K301">
            <v>5569.7417879999994</v>
          </cell>
          <cell r="L301">
            <v>7927.8460099999993</v>
          </cell>
          <cell r="M301">
            <v>11613.530586999999</v>
          </cell>
          <cell r="N301">
            <v>19707.135006999997</v>
          </cell>
          <cell r="O301">
            <v>35935.120957799998</v>
          </cell>
          <cell r="P301">
            <v>25478.958238794774</v>
          </cell>
          <cell r="Q301">
            <v>58157.347527499995</v>
          </cell>
          <cell r="R301">
            <v>56448.709302499999</v>
          </cell>
        </row>
        <row r="302">
          <cell r="D302" t="e">
            <v>#REF!</v>
          </cell>
          <cell r="E302" t="e">
            <v>#REF!</v>
          </cell>
          <cell r="F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  <cell r="O302" t="e">
            <v>#REF!</v>
          </cell>
          <cell r="P302" t="e">
            <v>#REF!</v>
          </cell>
          <cell r="Q302" t="e">
            <v>#REF!</v>
          </cell>
          <cell r="R302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</row>
        <row r="332">
          <cell r="C332" t="str">
            <v>1991</v>
          </cell>
          <cell r="D332">
            <v>222.78967152000001</v>
          </cell>
          <cell r="E332">
            <v>202.07023206864</v>
          </cell>
        </row>
        <row r="333">
          <cell r="C333" t="str">
            <v>1992</v>
          </cell>
          <cell r="D333">
            <v>317.11384039999996</v>
          </cell>
          <cell r="E333">
            <v>287.62225324280001</v>
          </cell>
        </row>
        <row r="334">
          <cell r="C334" t="str">
            <v>1993</v>
          </cell>
          <cell r="D334">
            <v>464.54122348000004</v>
          </cell>
          <cell r="E334">
            <v>421.33888969636007</v>
          </cell>
        </row>
        <row r="335">
          <cell r="C335" t="str">
            <v>1994</v>
          </cell>
          <cell r="D335">
            <v>788.2854002800002</v>
          </cell>
          <cell r="E335">
            <v>714.97485805396013</v>
          </cell>
        </row>
        <row r="336">
          <cell r="C336" t="str">
            <v>1995</v>
          </cell>
          <cell r="D336">
            <v>1437.404838312</v>
          </cell>
          <cell r="E336">
            <v>1303.7261883489841</v>
          </cell>
        </row>
        <row r="337">
          <cell r="C337" t="str">
            <v>1996</v>
          </cell>
          <cell r="D337">
            <v>1019.158329551791</v>
          </cell>
          <cell r="E337">
            <v>924.37660490347446</v>
          </cell>
        </row>
        <row r="338">
          <cell r="C338" t="str">
            <v>1997</v>
          </cell>
          <cell r="D338">
            <v>3198.6541140125</v>
          </cell>
          <cell r="E338">
            <v>2915.8930903337946</v>
          </cell>
        </row>
        <row r="339">
          <cell r="C339" t="str">
            <v>1998</v>
          </cell>
          <cell r="D339">
            <v>3104.6790116375</v>
          </cell>
          <cell r="E339">
            <v>2830.2253870087447</v>
          </cell>
        </row>
        <row r="340">
          <cell r="C340">
            <v>0</v>
          </cell>
          <cell r="D340">
            <v>0</v>
          </cell>
          <cell r="E340">
            <v>0</v>
          </cell>
        </row>
        <row r="341">
          <cell r="C341" t="str">
            <v xml:space="preserve">     Total</v>
          </cell>
          <cell r="D341">
            <v>10690.796183273791</v>
          </cell>
          <cell r="E341">
            <v>9725.5474706073182</v>
          </cell>
        </row>
        <row r="342">
          <cell r="C342">
            <v>0</v>
          </cell>
          <cell r="D342">
            <v>0</v>
          </cell>
          <cell r="E342">
            <v>0</v>
          </cell>
        </row>
        <row r="365">
          <cell r="E365">
            <v>11922041.689999999</v>
          </cell>
          <cell r="F365">
            <v>12694779.039999999</v>
          </cell>
          <cell r="G365">
            <v>13456633.050000001</v>
          </cell>
          <cell r="H365">
            <v>14229370.390000001</v>
          </cell>
          <cell r="I365">
            <v>14996093.039999999</v>
          </cell>
          <cell r="J365">
            <v>15763961.75</v>
          </cell>
          <cell r="K365">
            <v>16653546.26</v>
          </cell>
          <cell r="L365">
            <v>18240241.77</v>
          </cell>
          <cell r="M365">
            <v>19826937.280000001</v>
          </cell>
          <cell r="N365">
            <v>21376616.960000001</v>
          </cell>
          <cell r="O365">
            <v>22870053.800000001</v>
          </cell>
        </row>
        <row r="366">
          <cell r="E366">
            <v>19227246.629999999</v>
          </cell>
          <cell r="F366">
            <v>18774650.579999998</v>
          </cell>
          <cell r="G366">
            <v>18140893.010000002</v>
          </cell>
          <cell r="H366">
            <v>17402761.41</v>
          </cell>
          <cell r="I366">
            <v>16582788.550000001</v>
          </cell>
          <cell r="J366">
            <v>15763961.75</v>
          </cell>
          <cell r="K366">
            <v>15066850.75</v>
          </cell>
          <cell r="L366">
            <v>15066850.75</v>
          </cell>
          <cell r="M366">
            <v>15066850.75</v>
          </cell>
          <cell r="N366">
            <v>15066850.75</v>
          </cell>
          <cell r="O366">
            <v>15066850.75</v>
          </cell>
        </row>
        <row r="367">
          <cell r="E367">
            <v>7727806.9100000001</v>
          </cell>
          <cell r="F367">
            <v>9417179.7200000007</v>
          </cell>
          <cell r="G367">
            <v>11003875.23</v>
          </cell>
          <cell r="H367">
            <v>12590570.74</v>
          </cell>
          <cell r="I367">
            <v>14177266.25</v>
          </cell>
          <cell r="J367">
            <v>15763961.75</v>
          </cell>
          <cell r="K367">
            <v>17350657.260000002</v>
          </cell>
          <cell r="L367">
            <v>18937352.77</v>
          </cell>
          <cell r="M367">
            <v>20478366.350000001</v>
          </cell>
          <cell r="N367">
            <v>21960539.43</v>
          </cell>
          <cell r="O367">
            <v>23371872.800000001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31"/>
  <sheetViews>
    <sheetView showGridLines="0" tabSelected="1" zoomScaleNormal="100" workbookViewId="0"/>
  </sheetViews>
  <sheetFormatPr defaultColWidth="9.140625" defaultRowHeight="12.75"/>
  <cols>
    <col min="1" max="1" width="9.140625" style="7"/>
    <col min="2" max="2" width="51.42578125" style="7" customWidth="1"/>
    <col min="3" max="3" width="1.7109375" style="7" customWidth="1"/>
    <col min="4" max="4" width="25.28515625" style="7" customWidth="1"/>
    <col min="5" max="5" width="1.7109375" style="7" customWidth="1"/>
    <col min="6" max="6" width="17.85546875" style="7" customWidth="1"/>
    <col min="7" max="7" width="1.7109375" style="7" customWidth="1"/>
    <col min="8" max="8" width="18" style="7" customWidth="1"/>
    <col min="9" max="9" width="12.42578125" style="7" bestFit="1" customWidth="1"/>
    <col min="10" max="10" width="9.140625" style="7"/>
    <col min="11" max="11" width="13.42578125" style="7" bestFit="1" customWidth="1"/>
    <col min="12" max="16384" width="9.140625" style="7"/>
  </cols>
  <sheetData>
    <row r="1" spans="1:11">
      <c r="A1" s="6"/>
      <c r="H1" s="8"/>
    </row>
    <row r="2" spans="1:11">
      <c r="A2" s="6"/>
      <c r="H2" s="8"/>
    </row>
    <row r="3" spans="1:11">
      <c r="A3" s="157" t="s">
        <v>94</v>
      </c>
      <c r="B3" s="157"/>
      <c r="C3" s="157"/>
      <c r="D3" s="157"/>
      <c r="E3" s="157"/>
      <c r="F3" s="157"/>
      <c r="G3" s="157"/>
      <c r="H3" s="157"/>
      <c r="I3" s="157"/>
    </row>
    <row r="4" spans="1:11">
      <c r="A4" s="157" t="s">
        <v>149</v>
      </c>
      <c r="B4" s="157"/>
      <c r="C4" s="157"/>
      <c r="D4" s="157"/>
      <c r="E4" s="157"/>
      <c r="F4" s="157"/>
      <c r="G4" s="157"/>
      <c r="H4" s="157"/>
      <c r="I4" s="157"/>
    </row>
    <row r="7" spans="1:11">
      <c r="B7" s="6"/>
    </row>
    <row r="8" spans="1:11" ht="39" thickBot="1">
      <c r="B8" s="78" t="s">
        <v>150</v>
      </c>
      <c r="C8" s="6"/>
      <c r="D8" s="79" t="s">
        <v>245</v>
      </c>
      <c r="E8" s="51"/>
      <c r="F8" s="79" t="s">
        <v>147</v>
      </c>
      <c r="G8" s="51"/>
      <c r="H8" s="79" t="s">
        <v>146</v>
      </c>
      <c r="I8" s="79" t="s">
        <v>96</v>
      </c>
    </row>
    <row r="9" spans="1:11">
      <c r="A9" s="34">
        <v>1</v>
      </c>
      <c r="B9" s="37" t="s">
        <v>136</v>
      </c>
      <c r="C9" s="29"/>
      <c r="D9" s="39">
        <f>'Exhibit III'!D29</f>
        <v>702064945.28930008</v>
      </c>
      <c r="E9" s="30"/>
      <c r="F9" s="40" t="s">
        <v>130</v>
      </c>
      <c r="G9" s="30"/>
      <c r="H9" s="41">
        <f>-'Exhibit III'!E29</f>
        <v>3054643.1399999866</v>
      </c>
      <c r="I9" s="36">
        <v>2</v>
      </c>
      <c r="K9" s="47"/>
    </row>
    <row r="10" spans="1:11" ht="13.5" customHeight="1">
      <c r="A10" s="9"/>
      <c r="B10" s="28"/>
      <c r="C10" s="29"/>
      <c r="D10" s="38"/>
      <c r="E10" s="29"/>
      <c r="F10" s="26"/>
      <c r="G10" s="29"/>
      <c r="H10" s="35"/>
      <c r="I10" s="36"/>
      <c r="K10" s="18"/>
    </row>
    <row r="11" spans="1:11" ht="13.5" customHeight="1">
      <c r="A11" s="34">
        <v>2</v>
      </c>
      <c r="B11" s="37" t="s">
        <v>148</v>
      </c>
      <c r="D11" s="38">
        <v>0</v>
      </c>
      <c r="F11" s="33" t="s">
        <v>93</v>
      </c>
      <c r="H11" s="35">
        <f>+D11</f>
        <v>0</v>
      </c>
      <c r="I11" s="36">
        <v>3</v>
      </c>
      <c r="K11" s="48"/>
    </row>
    <row r="12" spans="1:11" ht="13.15" customHeight="1" thickBot="1">
      <c r="A12" s="9">
        <v>3</v>
      </c>
      <c r="B12" s="6" t="s">
        <v>151</v>
      </c>
      <c r="D12" s="31">
        <f>+D11+D9</f>
        <v>702064945.28930008</v>
      </c>
      <c r="F12" s="9"/>
      <c r="H12" s="31">
        <f>+H11+H9</f>
        <v>3054643.1399999866</v>
      </c>
      <c r="I12" s="27"/>
      <c r="K12" s="48"/>
    </row>
    <row r="13" spans="1:11" ht="13.5" thickTop="1">
      <c r="D13" s="11"/>
      <c r="H13" s="12"/>
      <c r="I13" s="27"/>
    </row>
    <row r="14" spans="1:11" ht="13.15" customHeight="1">
      <c r="D14" s="10"/>
      <c r="F14" s="14"/>
      <c r="I14" s="27"/>
    </row>
    <row r="15" spans="1:11" ht="30" customHeight="1" thickBot="1">
      <c r="B15" s="42" t="s">
        <v>131</v>
      </c>
      <c r="F15" s="14"/>
      <c r="H15" s="12"/>
      <c r="I15" s="27"/>
    </row>
    <row r="16" spans="1:11" ht="15">
      <c r="B16" s="43" t="s">
        <v>265</v>
      </c>
      <c r="C16" s="44"/>
      <c r="D16" s="44"/>
      <c r="E16" s="44"/>
      <c r="F16" s="44"/>
      <c r="G16" s="44"/>
      <c r="H16" s="44"/>
      <c r="I16" s="44"/>
    </row>
    <row r="17" spans="2:9" ht="14.25" customHeight="1">
      <c r="B17" s="44"/>
      <c r="C17" s="44"/>
      <c r="D17" s="44"/>
      <c r="E17" s="44"/>
      <c r="F17" s="44"/>
      <c r="G17" s="44"/>
      <c r="H17" s="44"/>
      <c r="I17" s="44"/>
    </row>
    <row r="18" spans="2:9" ht="13.5" customHeight="1">
      <c r="B18" s="50" t="s">
        <v>152</v>
      </c>
      <c r="C18" s="49"/>
      <c r="D18" s="49"/>
      <c r="E18" s="49"/>
      <c r="F18" s="49"/>
      <c r="G18" s="49"/>
      <c r="H18" s="49"/>
      <c r="I18" s="46"/>
    </row>
    <row r="19" spans="2:9" ht="13.15" customHeight="1">
      <c r="B19" s="50" t="s">
        <v>153</v>
      </c>
      <c r="C19" s="49"/>
      <c r="D19" s="49"/>
      <c r="E19" s="49"/>
      <c r="F19" s="49"/>
      <c r="G19" s="49"/>
      <c r="H19" s="49"/>
      <c r="I19" s="46"/>
    </row>
    <row r="20" spans="2:9" ht="15" customHeight="1">
      <c r="B20" s="49"/>
      <c r="C20" s="49"/>
      <c r="D20" s="49"/>
      <c r="E20" s="49"/>
      <c r="F20" s="49"/>
      <c r="G20" s="49"/>
      <c r="H20" s="49"/>
      <c r="I20" s="46"/>
    </row>
    <row r="21" spans="2:9" ht="15">
      <c r="B21" s="43" t="s">
        <v>154</v>
      </c>
      <c r="C21" s="43"/>
      <c r="D21" s="43"/>
      <c r="E21" s="43"/>
      <c r="F21" s="43"/>
      <c r="G21" s="43"/>
      <c r="H21" s="43"/>
      <c r="I21" s="44"/>
    </row>
    <row r="22" spans="2:9" ht="15">
      <c r="B22" s="43"/>
      <c r="C22" s="43"/>
      <c r="D22" s="43"/>
      <c r="E22" s="43"/>
      <c r="F22" s="43"/>
      <c r="G22" s="43"/>
      <c r="H22" s="43"/>
      <c r="I22" s="44"/>
    </row>
    <row r="25" spans="2:9">
      <c r="D25" s="21"/>
    </row>
    <row r="26" spans="2:9" ht="5.0999999999999996" customHeight="1"/>
    <row r="27" spans="2:9">
      <c r="D27" s="10"/>
    </row>
    <row r="28" spans="2:9" ht="5.0999999999999996" customHeight="1"/>
    <row r="31" spans="2:9">
      <c r="B31" s="22"/>
    </row>
  </sheetData>
  <mergeCells count="2">
    <mergeCell ref="A3:I3"/>
    <mergeCell ref="A4:I4"/>
  </mergeCells>
  <pageMargins left="0.7" right="0.7" top="0.75" bottom="0.75" header="0.3" footer="0.3"/>
  <pageSetup scale="87" orientation="landscape" r:id="rId1"/>
  <headerFooter>
    <oddHeader>&amp;RExhibit 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R116"/>
  <sheetViews>
    <sheetView showGridLines="0" zoomScaleNormal="100" workbookViewId="0">
      <pane xSplit="1" ySplit="8" topLeftCell="B9" activePane="bottomRight" state="frozen"/>
      <selection activeCell="F66" sqref="F66"/>
      <selection pane="topRight" activeCell="F66" sqref="F66"/>
      <selection pane="bottomLeft" activeCell="F66" sqref="F66"/>
      <selection pane="bottomRight"/>
    </sheetView>
  </sheetViews>
  <sheetFormatPr defaultRowHeight="12.75"/>
  <cols>
    <col min="1" max="1" width="37.5703125" style="1" bestFit="1" customWidth="1"/>
    <col min="2" max="4" width="15.5703125" style="1" customWidth="1"/>
    <col min="5" max="5" width="5.42578125" style="1" customWidth="1"/>
    <col min="6" max="6" width="14.7109375" style="1" customWidth="1"/>
    <col min="7" max="7" width="36.85546875" style="1" customWidth="1"/>
    <col min="8" max="8" width="21.5703125" style="5" customWidth="1"/>
    <col min="9" max="9" width="21.7109375" style="5" customWidth="1"/>
    <col min="10" max="10" width="16.85546875" style="5" customWidth="1"/>
    <col min="11" max="11" width="9.140625" style="1"/>
    <col min="12" max="12" width="21.7109375" style="1" bestFit="1" customWidth="1"/>
    <col min="13" max="13" width="19.42578125" style="1" customWidth="1"/>
    <col min="14" max="14" width="16.28515625" style="1" customWidth="1"/>
    <col min="15" max="15" width="9.140625" style="1"/>
    <col min="16" max="16" width="21.7109375" style="1" bestFit="1" customWidth="1"/>
    <col min="17" max="17" width="10.7109375" style="1" bestFit="1" customWidth="1"/>
    <col min="18" max="18" width="15" style="1" customWidth="1"/>
    <col min="19" max="16384" width="9.140625" style="1"/>
  </cols>
  <sheetData>
    <row r="3" spans="1:18">
      <c r="A3" s="164" t="s">
        <v>94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</row>
    <row r="4" spans="1:18">
      <c r="A4" s="164" t="s">
        <v>155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</row>
    <row r="5" spans="1:18">
      <c r="A5" s="4"/>
      <c r="B5" s="4"/>
      <c r="C5" s="4"/>
      <c r="D5" s="4"/>
      <c r="E5" s="4"/>
      <c r="F5" s="4"/>
      <c r="G5" s="4"/>
      <c r="H5" s="4"/>
      <c r="I5" s="4"/>
      <c r="J5" s="4"/>
    </row>
    <row r="6" spans="1:18" ht="15" customHeight="1">
      <c r="L6" s="158" t="s">
        <v>246</v>
      </c>
      <c r="M6" s="159"/>
      <c r="N6" s="160"/>
      <c r="P6" s="158" t="s">
        <v>247</v>
      </c>
      <c r="Q6" s="159"/>
      <c r="R6" s="160"/>
    </row>
    <row r="7" spans="1:18" ht="12.75" customHeight="1">
      <c r="A7" s="56"/>
      <c r="B7" s="2">
        <v>1</v>
      </c>
      <c r="C7" s="2">
        <v>2</v>
      </c>
      <c r="D7" s="2" t="s">
        <v>134</v>
      </c>
      <c r="H7" s="165" t="s">
        <v>156</v>
      </c>
      <c r="I7" s="166"/>
      <c r="J7" s="167"/>
      <c r="L7" s="161"/>
      <c r="M7" s="162"/>
      <c r="N7" s="163"/>
      <c r="P7" s="161"/>
      <c r="Q7" s="162"/>
      <c r="R7" s="163"/>
    </row>
    <row r="8" spans="1:18" ht="51">
      <c r="B8" s="57" t="s">
        <v>132</v>
      </c>
      <c r="C8" s="57" t="s">
        <v>133</v>
      </c>
      <c r="D8" s="57" t="s">
        <v>86</v>
      </c>
      <c r="E8" s="58"/>
      <c r="F8" s="57" t="s">
        <v>125</v>
      </c>
      <c r="G8" s="56"/>
      <c r="H8" s="59" t="s">
        <v>126</v>
      </c>
      <c r="I8" s="59" t="s">
        <v>87</v>
      </c>
      <c r="J8" s="59" t="s">
        <v>157</v>
      </c>
      <c r="L8" s="138" t="s">
        <v>126</v>
      </c>
      <c r="M8" s="138" t="s">
        <v>87</v>
      </c>
      <c r="N8" s="138" t="s">
        <v>157</v>
      </c>
      <c r="P8" s="138" t="s">
        <v>126</v>
      </c>
      <c r="Q8" s="138" t="s">
        <v>87</v>
      </c>
      <c r="R8" s="138" t="s">
        <v>157</v>
      </c>
    </row>
    <row r="9" spans="1:18">
      <c r="A9" s="1" t="s">
        <v>1</v>
      </c>
      <c r="B9" s="57"/>
      <c r="C9" s="57"/>
      <c r="D9" s="57"/>
      <c r="E9" s="58"/>
      <c r="F9" s="57"/>
      <c r="G9" s="56"/>
      <c r="H9" s="59"/>
      <c r="I9" s="59"/>
      <c r="J9" s="59"/>
      <c r="L9" s="139"/>
      <c r="M9" s="139"/>
      <c r="N9" s="139"/>
      <c r="P9" s="139"/>
      <c r="Q9" s="139"/>
      <c r="R9" s="139"/>
    </row>
    <row r="10" spans="1:18">
      <c r="A10" s="56" t="s">
        <v>0</v>
      </c>
      <c r="G10" s="56"/>
      <c r="L10" s="139"/>
      <c r="M10" s="139"/>
      <c r="N10" s="139"/>
      <c r="P10" s="139"/>
      <c r="Q10" s="139"/>
      <c r="R10" s="139"/>
    </row>
    <row r="11" spans="1:18">
      <c r="A11" s="56" t="s">
        <v>4</v>
      </c>
      <c r="G11" s="56"/>
      <c r="L11" s="139"/>
      <c r="M11" s="139"/>
      <c r="N11" s="139"/>
      <c r="P11" s="139"/>
      <c r="Q11" s="139"/>
      <c r="R11" s="139"/>
    </row>
    <row r="12" spans="1:18">
      <c r="A12" s="56" t="s">
        <v>6</v>
      </c>
      <c r="G12" s="56"/>
      <c r="L12" s="139"/>
      <c r="M12" s="139"/>
      <c r="N12" s="139"/>
      <c r="P12" s="139"/>
      <c r="Q12" s="139"/>
      <c r="R12" s="139"/>
    </row>
    <row r="13" spans="1:18">
      <c r="A13" s="56" t="s">
        <v>5</v>
      </c>
      <c r="G13" s="56"/>
      <c r="H13" s="60"/>
      <c r="I13" s="60"/>
      <c r="J13" s="60"/>
      <c r="L13" s="139"/>
      <c r="M13" s="139"/>
      <c r="N13" s="139"/>
      <c r="P13" s="139"/>
      <c r="Q13" s="139"/>
      <c r="R13" s="139"/>
    </row>
    <row r="14" spans="1:18">
      <c r="A14" s="56" t="s">
        <v>2</v>
      </c>
      <c r="G14" s="56"/>
      <c r="H14" s="60"/>
      <c r="I14" s="60"/>
      <c r="J14" s="60"/>
      <c r="L14" s="139"/>
      <c r="M14" s="139"/>
      <c r="N14" s="139"/>
      <c r="P14" s="139"/>
      <c r="Q14" s="139"/>
      <c r="R14" s="139"/>
    </row>
    <row r="15" spans="1:18">
      <c r="A15" s="56" t="s">
        <v>3</v>
      </c>
      <c r="G15" s="56"/>
      <c r="H15" s="60"/>
      <c r="I15" s="60"/>
      <c r="J15" s="60"/>
      <c r="L15" s="139"/>
      <c r="M15" s="139"/>
      <c r="N15" s="139"/>
      <c r="P15" s="139"/>
      <c r="Q15" s="139"/>
      <c r="R15" s="139"/>
    </row>
    <row r="16" spans="1:18">
      <c r="A16" s="56" t="s">
        <v>7</v>
      </c>
      <c r="B16" s="66">
        <v>1756288571.0899999</v>
      </c>
      <c r="C16" s="66">
        <f>+B16/0.35*0.21</f>
        <v>1053773142.654</v>
      </c>
      <c r="D16" s="66">
        <f>+B16-C16</f>
        <v>702515428.43599987</v>
      </c>
      <c r="E16" s="61"/>
      <c r="F16" s="4" t="s">
        <v>97</v>
      </c>
      <c r="G16" s="56"/>
      <c r="H16" s="68">
        <f t="shared" ref="H16:H37" si="0">B16/0.35*0.14</f>
        <v>702515428.43600011</v>
      </c>
      <c r="I16" s="68">
        <f>IF(F16="P",H16,0)</f>
        <v>702515428.43600011</v>
      </c>
      <c r="J16" s="68">
        <f>H16-I16</f>
        <v>0</v>
      </c>
      <c r="L16" s="140">
        <f>SUM(M16:N16)</f>
        <v>712334358.88800013</v>
      </c>
      <c r="M16" s="141">
        <v>712334358.88800013</v>
      </c>
      <c r="N16" s="141">
        <v>0</v>
      </c>
      <c r="P16" s="140">
        <f>SUM(Q16:R16)</f>
        <v>9818930.4520000219</v>
      </c>
      <c r="Q16" s="140">
        <f>M16-I16</f>
        <v>9818930.4520000219</v>
      </c>
      <c r="R16" s="140">
        <f t="shared" ref="Q16:R51" si="1">N16-J16</f>
        <v>0</v>
      </c>
    </row>
    <row r="17" spans="1:18">
      <c r="A17" s="56" t="s">
        <v>8</v>
      </c>
      <c r="B17" s="66">
        <v>63944663.43</v>
      </c>
      <c r="C17" s="66">
        <f t="shared" ref="C17:C51" si="2">+B17/0.35*0.21</f>
        <v>38366798.057999998</v>
      </c>
      <c r="D17" s="66">
        <f t="shared" ref="D17:D51" si="3">+B17-C17</f>
        <v>25577865.372000001</v>
      </c>
      <c r="E17" s="61"/>
      <c r="F17" s="4" t="s">
        <v>97</v>
      </c>
      <c r="G17" s="56"/>
      <c r="H17" s="68">
        <f t="shared" si="0"/>
        <v>25577865.372000005</v>
      </c>
      <c r="I17" s="68">
        <f t="shared" ref="I17:I51" si="4">IF(F17="P",H17,0)</f>
        <v>25577865.372000005</v>
      </c>
      <c r="J17" s="68">
        <f t="shared" ref="J17:J51" si="5">H17-I17</f>
        <v>0</v>
      </c>
      <c r="L17" s="140">
        <f t="shared" ref="L17:L51" si="6">SUM(M17:N17)</f>
        <v>25577865.372000005</v>
      </c>
      <c r="M17" s="141">
        <v>25577865.372000005</v>
      </c>
      <c r="N17" s="141">
        <v>0</v>
      </c>
      <c r="P17" s="140">
        <f t="shared" ref="P17:P51" si="7">SUM(Q17:R17)</f>
        <v>0</v>
      </c>
      <c r="Q17" s="140">
        <f t="shared" si="1"/>
        <v>0</v>
      </c>
      <c r="R17" s="140">
        <f t="shared" si="1"/>
        <v>0</v>
      </c>
    </row>
    <row r="18" spans="1:18">
      <c r="A18" s="56" t="s">
        <v>9</v>
      </c>
      <c r="B18" s="66">
        <v>19744099.129999999</v>
      </c>
      <c r="C18" s="66">
        <f t="shared" si="2"/>
        <v>11846459.477999998</v>
      </c>
      <c r="D18" s="66">
        <f t="shared" si="3"/>
        <v>7897639.6520000007</v>
      </c>
      <c r="E18" s="61"/>
      <c r="F18" s="4" t="s">
        <v>97</v>
      </c>
      <c r="G18" s="56"/>
      <c r="H18" s="68">
        <f t="shared" si="0"/>
        <v>7897639.6520000007</v>
      </c>
      <c r="I18" s="68">
        <f t="shared" si="4"/>
        <v>7897639.6520000007</v>
      </c>
      <c r="J18" s="68">
        <f t="shared" si="5"/>
        <v>0</v>
      </c>
      <c r="L18" s="140">
        <f t="shared" si="6"/>
        <v>7897484.6440000013</v>
      </c>
      <c r="M18" s="141">
        <v>7897484.6440000013</v>
      </c>
      <c r="N18" s="141">
        <v>0</v>
      </c>
      <c r="P18" s="140">
        <f t="shared" si="7"/>
        <v>-155.00799999944866</v>
      </c>
      <c r="Q18" s="140">
        <f t="shared" si="1"/>
        <v>-155.00799999944866</v>
      </c>
      <c r="R18" s="140">
        <f t="shared" si="1"/>
        <v>0</v>
      </c>
    </row>
    <row r="19" spans="1:18">
      <c r="A19" s="56" t="s">
        <v>10</v>
      </c>
      <c r="B19" s="66">
        <v>24786062.239999998</v>
      </c>
      <c r="C19" s="66">
        <f t="shared" si="2"/>
        <v>14871637.344000001</v>
      </c>
      <c r="D19" s="66">
        <f t="shared" si="3"/>
        <v>9914424.8959999979</v>
      </c>
      <c r="E19" s="61"/>
      <c r="F19" s="4"/>
      <c r="G19" s="56"/>
      <c r="H19" s="68">
        <f t="shared" si="0"/>
        <v>9914424.8960000016</v>
      </c>
      <c r="I19" s="68">
        <f t="shared" si="4"/>
        <v>0</v>
      </c>
      <c r="J19" s="68">
        <f t="shared" si="5"/>
        <v>9914424.8960000016</v>
      </c>
      <c r="L19" s="140">
        <f t="shared" si="6"/>
        <v>9914227.728000002</v>
      </c>
      <c r="M19" s="141">
        <v>0</v>
      </c>
      <c r="N19" s="141">
        <v>9914227.728000002</v>
      </c>
      <c r="P19" s="140">
        <f t="shared" si="7"/>
        <v>-197.16799999959767</v>
      </c>
      <c r="Q19" s="140">
        <f t="shared" si="1"/>
        <v>0</v>
      </c>
      <c r="R19" s="140">
        <f t="shared" si="1"/>
        <v>-197.16799999959767</v>
      </c>
    </row>
    <row r="20" spans="1:18">
      <c r="A20" s="56" t="s">
        <v>11</v>
      </c>
      <c r="B20" s="66">
        <v>5822.72</v>
      </c>
      <c r="C20" s="66">
        <f t="shared" si="2"/>
        <v>3493.6320000000005</v>
      </c>
      <c r="D20" s="66">
        <f t="shared" si="3"/>
        <v>2329.0879999999997</v>
      </c>
      <c r="E20" s="61"/>
      <c r="F20" s="4"/>
      <c r="G20" s="56"/>
      <c r="H20" s="68">
        <f t="shared" si="0"/>
        <v>2329.0880000000006</v>
      </c>
      <c r="I20" s="68">
        <f t="shared" si="4"/>
        <v>0</v>
      </c>
      <c r="J20" s="68">
        <f t="shared" si="5"/>
        <v>2329.0880000000006</v>
      </c>
      <c r="L20" s="140">
        <f t="shared" si="6"/>
        <v>2329.0360000000001</v>
      </c>
      <c r="M20" s="141">
        <v>0</v>
      </c>
      <c r="N20" s="142">
        <v>2329.0360000000001</v>
      </c>
      <c r="P20" s="140">
        <f t="shared" si="7"/>
        <v>-5.2000000000589353E-2</v>
      </c>
      <c r="Q20" s="140">
        <f t="shared" si="1"/>
        <v>0</v>
      </c>
      <c r="R20" s="140">
        <f t="shared" si="1"/>
        <v>-5.2000000000589353E-2</v>
      </c>
    </row>
    <row r="21" spans="1:18">
      <c r="A21" s="56" t="s">
        <v>12</v>
      </c>
      <c r="B21" s="66">
        <v>-1727389.35</v>
      </c>
      <c r="C21" s="66">
        <f t="shared" si="2"/>
        <v>-1036433.6100000001</v>
      </c>
      <c r="D21" s="66">
        <f t="shared" si="3"/>
        <v>-690955.74</v>
      </c>
      <c r="E21" s="61"/>
      <c r="F21" s="4" t="s">
        <v>97</v>
      </c>
      <c r="G21" s="56"/>
      <c r="H21" s="68">
        <f t="shared" si="0"/>
        <v>-690955.74000000022</v>
      </c>
      <c r="I21" s="68">
        <f t="shared" si="4"/>
        <v>-690955.74000000022</v>
      </c>
      <c r="J21" s="68">
        <f t="shared" si="5"/>
        <v>0</v>
      </c>
      <c r="L21" s="140">
        <f t="shared" si="6"/>
        <v>-690942.05200000014</v>
      </c>
      <c r="M21" s="141">
        <v>-690942.05200000014</v>
      </c>
      <c r="N21" s="141">
        <v>0</v>
      </c>
      <c r="P21" s="140">
        <f t="shared" si="7"/>
        <v>13.688000000081956</v>
      </c>
      <c r="Q21" s="140">
        <f t="shared" si="1"/>
        <v>13.688000000081956</v>
      </c>
      <c r="R21" s="140">
        <f t="shared" si="1"/>
        <v>0</v>
      </c>
    </row>
    <row r="22" spans="1:18">
      <c r="A22" s="56" t="s">
        <v>13</v>
      </c>
      <c r="B22" s="66">
        <v>1699942.02</v>
      </c>
      <c r="C22" s="66">
        <f t="shared" si="2"/>
        <v>1019965.2120000001</v>
      </c>
      <c r="D22" s="66">
        <f t="shared" si="3"/>
        <v>679976.80799999996</v>
      </c>
      <c r="E22" s="61"/>
      <c r="F22" s="4"/>
      <c r="G22" s="56"/>
      <c r="H22" s="68">
        <f t="shared" si="0"/>
        <v>679976.80800000008</v>
      </c>
      <c r="I22" s="68">
        <f t="shared" si="4"/>
        <v>0</v>
      </c>
      <c r="J22" s="68">
        <f t="shared" si="5"/>
        <v>679976.80800000008</v>
      </c>
      <c r="L22" s="140">
        <f t="shared" si="6"/>
        <v>679963.02000000014</v>
      </c>
      <c r="M22" s="141">
        <v>0</v>
      </c>
      <c r="N22" s="141">
        <v>679963.02000000014</v>
      </c>
      <c r="P22" s="140">
        <f t="shared" si="7"/>
        <v>-13.787999999942258</v>
      </c>
      <c r="Q22" s="140">
        <f t="shared" si="1"/>
        <v>0</v>
      </c>
      <c r="R22" s="140">
        <f t="shared" si="1"/>
        <v>-13.787999999942258</v>
      </c>
    </row>
    <row r="23" spans="1:18">
      <c r="A23" s="56" t="s">
        <v>14</v>
      </c>
      <c r="B23" s="66">
        <v>-1470489.94</v>
      </c>
      <c r="C23" s="66">
        <f t="shared" si="2"/>
        <v>-882293.96399999992</v>
      </c>
      <c r="D23" s="66">
        <f t="shared" si="3"/>
        <v>-588195.97600000002</v>
      </c>
      <c r="E23" s="61"/>
      <c r="F23" s="4" t="s">
        <v>97</v>
      </c>
      <c r="G23" s="56"/>
      <c r="H23" s="68">
        <f t="shared" si="0"/>
        <v>-588195.97600000002</v>
      </c>
      <c r="I23" s="68">
        <f t="shared" si="4"/>
        <v>-588195.97600000002</v>
      </c>
      <c r="J23" s="68">
        <f t="shared" si="5"/>
        <v>0</v>
      </c>
      <c r="L23" s="140">
        <f t="shared" si="6"/>
        <v>-588183.42800000007</v>
      </c>
      <c r="M23" s="141">
        <v>-588183.42800000007</v>
      </c>
      <c r="N23" s="141">
        <v>0</v>
      </c>
      <c r="P23" s="140">
        <f t="shared" si="7"/>
        <v>12.547999999951571</v>
      </c>
      <c r="Q23" s="140">
        <f t="shared" si="1"/>
        <v>12.547999999951571</v>
      </c>
      <c r="R23" s="140">
        <f t="shared" si="1"/>
        <v>0</v>
      </c>
    </row>
    <row r="24" spans="1:18">
      <c r="A24" s="56" t="s">
        <v>15</v>
      </c>
      <c r="B24" s="66">
        <v>2301066.73</v>
      </c>
      <c r="C24" s="66">
        <f t="shared" si="2"/>
        <v>1380640.0379999999</v>
      </c>
      <c r="D24" s="66">
        <f t="shared" si="3"/>
        <v>920426.69200000004</v>
      </c>
      <c r="E24" s="61"/>
      <c r="F24" s="4"/>
      <c r="G24" s="56"/>
      <c r="H24" s="68">
        <f t="shared" si="0"/>
        <v>920426.69200000016</v>
      </c>
      <c r="I24" s="68">
        <f t="shared" si="4"/>
        <v>0</v>
      </c>
      <c r="J24" s="68">
        <f t="shared" si="5"/>
        <v>920426.69200000016</v>
      </c>
      <c r="L24" s="140">
        <f t="shared" si="6"/>
        <v>920409.30000000016</v>
      </c>
      <c r="M24" s="141">
        <v>0</v>
      </c>
      <c r="N24" s="141">
        <v>920409.30000000016</v>
      </c>
      <c r="P24" s="140">
        <f t="shared" si="7"/>
        <v>-17.391999999992549</v>
      </c>
      <c r="Q24" s="140">
        <f t="shared" si="1"/>
        <v>0</v>
      </c>
      <c r="R24" s="140">
        <f t="shared" si="1"/>
        <v>-17.391999999992549</v>
      </c>
    </row>
    <row r="25" spans="1:18">
      <c r="A25" s="56" t="s">
        <v>16</v>
      </c>
      <c r="B25" s="66">
        <v>13091020.890000001</v>
      </c>
      <c r="C25" s="66">
        <f t="shared" si="2"/>
        <v>7854612.534</v>
      </c>
      <c r="D25" s="66">
        <f t="shared" si="3"/>
        <v>5236408.3560000006</v>
      </c>
      <c r="E25" s="61"/>
      <c r="F25" s="4" t="s">
        <v>97</v>
      </c>
      <c r="G25" s="56"/>
      <c r="H25" s="68">
        <f t="shared" si="0"/>
        <v>5236408.3560000006</v>
      </c>
      <c r="I25" s="68">
        <f t="shared" si="4"/>
        <v>5236408.3560000006</v>
      </c>
      <c r="J25" s="68">
        <f t="shared" si="5"/>
        <v>0</v>
      </c>
      <c r="L25" s="140">
        <f t="shared" si="6"/>
        <v>5236301.0240000011</v>
      </c>
      <c r="M25" s="141">
        <v>5236301.0240000011</v>
      </c>
      <c r="N25" s="141">
        <v>0</v>
      </c>
      <c r="P25" s="140">
        <f t="shared" si="7"/>
        <v>-107.33199999947101</v>
      </c>
      <c r="Q25" s="140">
        <f t="shared" si="1"/>
        <v>-107.33199999947101</v>
      </c>
      <c r="R25" s="140">
        <f t="shared" si="1"/>
        <v>0</v>
      </c>
    </row>
    <row r="26" spans="1:18">
      <c r="A26" s="56" t="s">
        <v>17</v>
      </c>
      <c r="B26" s="66">
        <v>22929508.690000001</v>
      </c>
      <c r="C26" s="66">
        <f t="shared" si="2"/>
        <v>13757705.214000002</v>
      </c>
      <c r="D26" s="66">
        <f t="shared" si="3"/>
        <v>9171803.4759999998</v>
      </c>
      <c r="E26" s="61"/>
      <c r="F26" s="62"/>
      <c r="G26" s="56"/>
      <c r="H26" s="68">
        <f t="shared" si="0"/>
        <v>9171803.4760000017</v>
      </c>
      <c r="I26" s="68">
        <f t="shared" si="4"/>
        <v>0</v>
      </c>
      <c r="J26" s="68">
        <f t="shared" si="5"/>
        <v>9171803.4760000017</v>
      </c>
      <c r="L26" s="140">
        <f t="shared" si="6"/>
        <v>9171616.9120000023</v>
      </c>
      <c r="M26" s="141">
        <v>0</v>
      </c>
      <c r="N26" s="141">
        <v>9171616.9120000023</v>
      </c>
      <c r="P26" s="140">
        <f t="shared" si="7"/>
        <v>-186.56399999931455</v>
      </c>
      <c r="Q26" s="140">
        <f t="shared" si="1"/>
        <v>0</v>
      </c>
      <c r="R26" s="140">
        <f t="shared" si="1"/>
        <v>-186.56399999931455</v>
      </c>
    </row>
    <row r="27" spans="1:18">
      <c r="A27" s="56" t="s">
        <v>18</v>
      </c>
      <c r="B27" s="66">
        <v>21433498.850000001</v>
      </c>
      <c r="C27" s="66">
        <f t="shared" si="2"/>
        <v>12860099.310000001</v>
      </c>
      <c r="D27" s="66">
        <f t="shared" si="3"/>
        <v>8573399.540000001</v>
      </c>
      <c r="E27" s="61"/>
      <c r="F27" s="62" t="s">
        <v>97</v>
      </c>
      <c r="G27" s="56"/>
      <c r="H27" s="68">
        <f t="shared" si="0"/>
        <v>8573399.540000001</v>
      </c>
      <c r="I27" s="68">
        <f t="shared" si="4"/>
        <v>8573399.540000001</v>
      </c>
      <c r="J27" s="68">
        <f t="shared" si="5"/>
        <v>0</v>
      </c>
      <c r="L27" s="140">
        <f t="shared" si="6"/>
        <v>8573291.7920000013</v>
      </c>
      <c r="M27" s="141">
        <v>8573291.7920000013</v>
      </c>
      <c r="N27" s="141">
        <v>0</v>
      </c>
      <c r="P27" s="140">
        <f t="shared" si="7"/>
        <v>-107.74799999967217</v>
      </c>
      <c r="Q27" s="140">
        <f t="shared" si="1"/>
        <v>-107.74799999967217</v>
      </c>
      <c r="R27" s="140">
        <f t="shared" si="1"/>
        <v>0</v>
      </c>
    </row>
    <row r="28" spans="1:18">
      <c r="A28" s="56" t="s">
        <v>19</v>
      </c>
      <c r="B28" s="66">
        <v>23578830.879999999</v>
      </c>
      <c r="C28" s="66">
        <f t="shared" si="2"/>
        <v>14147298.527999999</v>
      </c>
      <c r="D28" s="66">
        <f t="shared" si="3"/>
        <v>9431532.352</v>
      </c>
      <c r="E28" s="61"/>
      <c r="F28" s="62"/>
      <c r="G28" s="56"/>
      <c r="H28" s="68">
        <f t="shared" si="0"/>
        <v>9431532.3520000018</v>
      </c>
      <c r="I28" s="68">
        <f t="shared" si="4"/>
        <v>0</v>
      </c>
      <c r="J28" s="68">
        <f t="shared" si="5"/>
        <v>9431532.3520000018</v>
      </c>
      <c r="L28" s="140">
        <f t="shared" si="6"/>
        <v>9353016.0880000014</v>
      </c>
      <c r="M28" s="141">
        <v>0</v>
      </c>
      <c r="N28" s="141">
        <v>9353016.0880000014</v>
      </c>
      <c r="P28" s="140">
        <f t="shared" si="7"/>
        <v>-78516.264000000432</v>
      </c>
      <c r="Q28" s="140">
        <f t="shared" si="1"/>
        <v>0</v>
      </c>
      <c r="R28" s="140">
        <f t="shared" si="1"/>
        <v>-78516.264000000432</v>
      </c>
    </row>
    <row r="29" spans="1:18">
      <c r="A29" s="56" t="s">
        <v>20</v>
      </c>
      <c r="B29" s="66">
        <v>4881512.9800000004</v>
      </c>
      <c r="C29" s="66">
        <f t="shared" si="2"/>
        <v>2928907.7880000002</v>
      </c>
      <c r="D29" s="66">
        <f t="shared" si="3"/>
        <v>1952605.1920000003</v>
      </c>
      <c r="E29" s="61"/>
      <c r="F29" s="62"/>
      <c r="G29" s="56"/>
      <c r="H29" s="68">
        <f t="shared" si="0"/>
        <v>1952605.1920000005</v>
      </c>
      <c r="I29" s="68">
        <f t="shared" si="4"/>
        <v>0</v>
      </c>
      <c r="J29" s="68">
        <f t="shared" si="5"/>
        <v>1952605.1920000005</v>
      </c>
      <c r="L29" s="140">
        <f t="shared" si="6"/>
        <v>1952577.4400000002</v>
      </c>
      <c r="M29" s="141">
        <v>0</v>
      </c>
      <c r="N29" s="141">
        <v>1952577.4400000002</v>
      </c>
      <c r="P29" s="140">
        <f t="shared" si="7"/>
        <v>-27.752000000327826</v>
      </c>
      <c r="Q29" s="140">
        <f t="shared" si="1"/>
        <v>0</v>
      </c>
      <c r="R29" s="140">
        <f t="shared" si="1"/>
        <v>-27.752000000327826</v>
      </c>
    </row>
    <row r="30" spans="1:18">
      <c r="A30" s="56" t="s">
        <v>21</v>
      </c>
      <c r="B30" s="66">
        <v>254305985.28</v>
      </c>
      <c r="C30" s="66">
        <f t="shared" si="2"/>
        <v>152583591.16800001</v>
      </c>
      <c r="D30" s="66">
        <f t="shared" si="3"/>
        <v>101722394.11199999</v>
      </c>
      <c r="E30" s="61"/>
      <c r="F30" s="62"/>
      <c r="G30" s="56"/>
      <c r="H30" s="68">
        <f t="shared" si="0"/>
        <v>101722394.11200002</v>
      </c>
      <c r="I30" s="68">
        <f t="shared" si="4"/>
        <v>0</v>
      </c>
      <c r="J30" s="68">
        <f t="shared" si="5"/>
        <v>101722394.11200002</v>
      </c>
      <c r="L30" s="140">
        <f t="shared" si="6"/>
        <v>99084957.188000023</v>
      </c>
      <c r="M30" s="141">
        <v>0</v>
      </c>
      <c r="N30" s="141">
        <v>99084957.188000023</v>
      </c>
      <c r="P30" s="140">
        <f t="shared" si="7"/>
        <v>-2637436.923999995</v>
      </c>
      <c r="Q30" s="140">
        <f t="shared" si="1"/>
        <v>0</v>
      </c>
      <c r="R30" s="140">
        <f t="shared" si="1"/>
        <v>-2637436.923999995</v>
      </c>
    </row>
    <row r="31" spans="1:18">
      <c r="A31" s="56" t="s">
        <v>22</v>
      </c>
      <c r="B31" s="66">
        <v>369397.04</v>
      </c>
      <c r="C31" s="66">
        <f t="shared" si="2"/>
        <v>221638.22399999999</v>
      </c>
      <c r="D31" s="66">
        <f t="shared" si="3"/>
        <v>147758.81599999999</v>
      </c>
      <c r="E31" s="61"/>
      <c r="F31" s="62"/>
      <c r="G31" s="56"/>
      <c r="H31" s="68">
        <f t="shared" si="0"/>
        <v>147758.81599999999</v>
      </c>
      <c r="I31" s="68">
        <f t="shared" si="4"/>
        <v>0</v>
      </c>
      <c r="J31" s="68">
        <f t="shared" si="5"/>
        <v>147758.81599999999</v>
      </c>
      <c r="L31" s="140">
        <f t="shared" si="6"/>
        <v>147737.61600000004</v>
      </c>
      <c r="M31" s="141">
        <v>0</v>
      </c>
      <c r="N31" s="141">
        <v>147737.61600000004</v>
      </c>
      <c r="P31" s="140">
        <f t="shared" si="7"/>
        <v>-21.199999999953434</v>
      </c>
      <c r="Q31" s="140">
        <f t="shared" si="1"/>
        <v>0</v>
      </c>
      <c r="R31" s="140">
        <f t="shared" si="1"/>
        <v>-21.199999999953434</v>
      </c>
    </row>
    <row r="32" spans="1:18">
      <c r="A32" s="56" t="s">
        <v>23</v>
      </c>
      <c r="B32" s="66">
        <v>-792658.13</v>
      </c>
      <c r="C32" s="66">
        <f t="shared" si="2"/>
        <v>-475594.87800000003</v>
      </c>
      <c r="D32" s="66">
        <f t="shared" si="3"/>
        <v>-317063.25199999998</v>
      </c>
      <c r="E32" s="61"/>
      <c r="F32" s="62" t="s">
        <v>97</v>
      </c>
      <c r="G32" s="56"/>
      <c r="H32" s="68">
        <f t="shared" si="0"/>
        <v>-317063.25200000004</v>
      </c>
      <c r="I32" s="68">
        <f t="shared" si="4"/>
        <v>-317063.25200000004</v>
      </c>
      <c r="J32" s="68">
        <f t="shared" si="5"/>
        <v>0</v>
      </c>
      <c r="L32" s="140">
        <f t="shared" si="6"/>
        <v>-317052.82800000004</v>
      </c>
      <c r="M32" s="141">
        <v>-317052.82800000004</v>
      </c>
      <c r="N32" s="141">
        <v>0</v>
      </c>
      <c r="P32" s="140">
        <f t="shared" si="7"/>
        <v>10.423999999999069</v>
      </c>
      <c r="Q32" s="140">
        <f t="shared" si="1"/>
        <v>10.423999999999069</v>
      </c>
      <c r="R32" s="140">
        <f t="shared" si="1"/>
        <v>0</v>
      </c>
    </row>
    <row r="33" spans="1:18">
      <c r="A33" s="56" t="s">
        <v>24</v>
      </c>
      <c r="B33" s="66">
        <v>-1299.67</v>
      </c>
      <c r="C33" s="66">
        <f t="shared" si="2"/>
        <v>-779.80200000000002</v>
      </c>
      <c r="D33" s="66">
        <f t="shared" si="3"/>
        <v>-519.86800000000005</v>
      </c>
      <c r="E33" s="61"/>
      <c r="F33" s="62" t="s">
        <v>97</v>
      </c>
      <c r="G33" s="56"/>
      <c r="H33" s="68">
        <f t="shared" si="0"/>
        <v>-519.86800000000017</v>
      </c>
      <c r="I33" s="68">
        <f t="shared" si="4"/>
        <v>-519.86800000000017</v>
      </c>
      <c r="J33" s="68">
        <f t="shared" si="5"/>
        <v>0</v>
      </c>
      <c r="L33" s="140">
        <f t="shared" si="6"/>
        <v>-519.8520000000002</v>
      </c>
      <c r="M33" s="141">
        <v>-519.8520000000002</v>
      </c>
      <c r="N33" s="141">
        <v>0</v>
      </c>
      <c r="P33" s="140">
        <f t="shared" si="7"/>
        <v>1.5999999999962711E-2</v>
      </c>
      <c r="Q33" s="140">
        <f t="shared" si="1"/>
        <v>1.5999999999962711E-2</v>
      </c>
      <c r="R33" s="140">
        <f t="shared" si="1"/>
        <v>0</v>
      </c>
    </row>
    <row r="34" spans="1:18">
      <c r="A34" s="56" t="s">
        <v>25</v>
      </c>
      <c r="B34" s="66">
        <v>-1585363.92</v>
      </c>
      <c r="C34" s="66">
        <f t="shared" si="2"/>
        <v>-951218.35199999996</v>
      </c>
      <c r="D34" s="66">
        <f t="shared" si="3"/>
        <v>-634145.56799999997</v>
      </c>
      <c r="E34" s="61"/>
      <c r="F34" s="62"/>
      <c r="G34" s="56"/>
      <c r="H34" s="68">
        <f t="shared" si="0"/>
        <v>-634145.56800000009</v>
      </c>
      <c r="I34" s="68">
        <f t="shared" si="4"/>
        <v>0</v>
      </c>
      <c r="J34" s="68">
        <f t="shared" si="5"/>
        <v>-634145.56800000009</v>
      </c>
      <c r="L34" s="140">
        <f t="shared" si="6"/>
        <v>-632352.27600000007</v>
      </c>
      <c r="M34" s="141">
        <v>0</v>
      </c>
      <c r="N34" s="141">
        <v>-632352.27600000007</v>
      </c>
      <c r="P34" s="140">
        <f t="shared" si="7"/>
        <v>1793.2920000000158</v>
      </c>
      <c r="Q34" s="140">
        <f t="shared" si="1"/>
        <v>0</v>
      </c>
      <c r="R34" s="140">
        <f t="shared" si="1"/>
        <v>1793.2920000000158</v>
      </c>
    </row>
    <row r="35" spans="1:18">
      <c r="A35" s="56" t="s">
        <v>26</v>
      </c>
      <c r="B35" s="66">
        <v>69964460.599999994</v>
      </c>
      <c r="C35" s="66">
        <f t="shared" si="2"/>
        <v>41978676.359999999</v>
      </c>
      <c r="D35" s="66">
        <f t="shared" si="3"/>
        <v>27985784.239999995</v>
      </c>
      <c r="E35" s="61"/>
      <c r="F35" s="62"/>
      <c r="G35" s="56"/>
      <c r="H35" s="68">
        <f t="shared" si="0"/>
        <v>27985784.240000002</v>
      </c>
      <c r="I35" s="68">
        <f t="shared" si="4"/>
        <v>0</v>
      </c>
      <c r="J35" s="68">
        <f t="shared" si="5"/>
        <v>27985784.240000002</v>
      </c>
      <c r="L35" s="140">
        <f t="shared" si="6"/>
        <v>27985218.376000002</v>
      </c>
      <c r="M35" s="141">
        <v>0</v>
      </c>
      <c r="N35" s="141">
        <v>27985218.376000002</v>
      </c>
      <c r="P35" s="140">
        <f t="shared" si="7"/>
        <v>-565.8640000000596</v>
      </c>
      <c r="Q35" s="140">
        <f t="shared" si="1"/>
        <v>0</v>
      </c>
      <c r="R35" s="140">
        <f t="shared" si="1"/>
        <v>-565.8640000000596</v>
      </c>
    </row>
    <row r="36" spans="1:18">
      <c r="A36" s="56" t="s">
        <v>27</v>
      </c>
      <c r="B36" s="66">
        <v>19878255.079999998</v>
      </c>
      <c r="C36" s="66">
        <f t="shared" si="2"/>
        <v>11926953.047999999</v>
      </c>
      <c r="D36" s="66">
        <f t="shared" si="3"/>
        <v>7951302.0319999997</v>
      </c>
      <c r="E36" s="61"/>
      <c r="F36" s="62"/>
      <c r="G36" s="56"/>
      <c r="H36" s="68">
        <f t="shared" si="0"/>
        <v>7951302.0320000006</v>
      </c>
      <c r="I36" s="68">
        <f t="shared" si="4"/>
        <v>0</v>
      </c>
      <c r="J36" s="68">
        <f t="shared" si="5"/>
        <v>7951302.0320000006</v>
      </c>
      <c r="L36" s="140">
        <f t="shared" si="6"/>
        <v>7951158.3480000012</v>
      </c>
      <c r="M36" s="141">
        <v>0</v>
      </c>
      <c r="N36" s="141">
        <v>7951158.3480000012</v>
      </c>
      <c r="P36" s="140">
        <f t="shared" si="7"/>
        <v>-143.68399999942631</v>
      </c>
      <c r="Q36" s="140">
        <f t="shared" si="1"/>
        <v>0</v>
      </c>
      <c r="R36" s="140">
        <f t="shared" si="1"/>
        <v>-143.68399999942631</v>
      </c>
    </row>
    <row r="37" spans="1:18">
      <c r="A37" s="56" t="s">
        <v>28</v>
      </c>
      <c r="B37" s="66">
        <v>-412403.04</v>
      </c>
      <c r="C37" s="66">
        <f t="shared" si="2"/>
        <v>-247441.82399999996</v>
      </c>
      <c r="D37" s="66">
        <f t="shared" si="3"/>
        <v>-164961.21600000001</v>
      </c>
      <c r="E37" s="61"/>
      <c r="F37" s="62" t="s">
        <v>97</v>
      </c>
      <c r="G37" s="56"/>
      <c r="H37" s="68">
        <f t="shared" si="0"/>
        <v>-164961.21600000001</v>
      </c>
      <c r="I37" s="68">
        <f t="shared" si="4"/>
        <v>-164961.21600000001</v>
      </c>
      <c r="J37" s="68">
        <f t="shared" si="5"/>
        <v>0</v>
      </c>
      <c r="L37" s="140">
        <f t="shared" si="6"/>
        <v>-164958.04400000002</v>
      </c>
      <c r="M37" s="141">
        <v>-164958.04400000002</v>
      </c>
      <c r="N37" s="141">
        <v>0</v>
      </c>
      <c r="P37" s="140">
        <f t="shared" si="7"/>
        <v>3.1719999999913853</v>
      </c>
      <c r="Q37" s="140">
        <f t="shared" si="1"/>
        <v>3.1719999999913853</v>
      </c>
      <c r="R37" s="140">
        <f t="shared" si="1"/>
        <v>0</v>
      </c>
    </row>
    <row r="38" spans="1:18">
      <c r="A38" s="56" t="s">
        <v>30</v>
      </c>
      <c r="B38" s="66">
        <v>106621.85</v>
      </c>
      <c r="C38" s="66">
        <f t="shared" si="2"/>
        <v>63973.11</v>
      </c>
      <c r="D38" s="66">
        <f t="shared" si="3"/>
        <v>42648.740000000005</v>
      </c>
      <c r="E38" s="61"/>
      <c r="F38" s="62"/>
      <c r="G38" s="56"/>
      <c r="H38" s="68">
        <f t="shared" ref="H38:H51" si="8">B38/0.35*0.14</f>
        <v>42648.740000000005</v>
      </c>
      <c r="I38" s="68">
        <f t="shared" si="4"/>
        <v>0</v>
      </c>
      <c r="J38" s="68">
        <f t="shared" si="5"/>
        <v>42648.740000000005</v>
      </c>
      <c r="L38" s="140">
        <f t="shared" si="6"/>
        <v>42648.740000000005</v>
      </c>
      <c r="M38" s="141">
        <v>0</v>
      </c>
      <c r="N38" s="141">
        <v>42648.740000000005</v>
      </c>
      <c r="P38" s="140">
        <f t="shared" si="7"/>
        <v>0</v>
      </c>
      <c r="Q38" s="140">
        <f t="shared" si="1"/>
        <v>0</v>
      </c>
      <c r="R38" s="140">
        <f t="shared" si="1"/>
        <v>0</v>
      </c>
    </row>
    <row r="39" spans="1:18">
      <c r="A39" s="56" t="s">
        <v>31</v>
      </c>
      <c r="B39" s="66">
        <v>785223.66</v>
      </c>
      <c r="C39" s="66">
        <f t="shared" si="2"/>
        <v>471134.196</v>
      </c>
      <c r="D39" s="66">
        <f t="shared" si="3"/>
        <v>314089.46400000004</v>
      </c>
      <c r="E39" s="61"/>
      <c r="F39" s="62" t="s">
        <v>97</v>
      </c>
      <c r="G39" s="56"/>
      <c r="H39" s="68">
        <f t="shared" si="8"/>
        <v>314089.46400000004</v>
      </c>
      <c r="I39" s="68">
        <f t="shared" si="4"/>
        <v>314089.46400000004</v>
      </c>
      <c r="J39" s="68">
        <f t="shared" si="5"/>
        <v>0</v>
      </c>
      <c r="L39" s="140">
        <f t="shared" si="6"/>
        <v>314089.46400000004</v>
      </c>
      <c r="M39" s="141">
        <v>314089.46400000004</v>
      </c>
      <c r="N39" s="141">
        <v>0</v>
      </c>
      <c r="P39" s="140">
        <f t="shared" si="7"/>
        <v>0</v>
      </c>
      <c r="Q39" s="140">
        <f t="shared" si="1"/>
        <v>0</v>
      </c>
      <c r="R39" s="140">
        <f t="shared" si="1"/>
        <v>0</v>
      </c>
    </row>
    <row r="40" spans="1:18">
      <c r="A40" s="56" t="s">
        <v>32</v>
      </c>
      <c r="B40" s="66">
        <v>-3116532.71</v>
      </c>
      <c r="C40" s="66">
        <f t="shared" si="2"/>
        <v>-1869919.6260000002</v>
      </c>
      <c r="D40" s="66">
        <f t="shared" si="3"/>
        <v>-1246613.0839999998</v>
      </c>
      <c r="E40" s="61"/>
      <c r="F40" s="62" t="s">
        <v>97</v>
      </c>
      <c r="G40" s="56"/>
      <c r="H40" s="68">
        <f t="shared" si="8"/>
        <v>-1246613.0840000003</v>
      </c>
      <c r="I40" s="68">
        <f t="shared" si="4"/>
        <v>-1246613.0840000003</v>
      </c>
      <c r="J40" s="68">
        <f t="shared" si="5"/>
        <v>0</v>
      </c>
      <c r="L40" s="140">
        <f t="shared" si="6"/>
        <v>-1246613.0840000003</v>
      </c>
      <c r="M40" s="141">
        <v>-1246613.0840000003</v>
      </c>
      <c r="N40" s="141">
        <v>0</v>
      </c>
      <c r="P40" s="140">
        <f t="shared" si="7"/>
        <v>0</v>
      </c>
      <c r="Q40" s="140">
        <f t="shared" si="1"/>
        <v>0</v>
      </c>
      <c r="R40" s="140">
        <f t="shared" si="1"/>
        <v>0</v>
      </c>
    </row>
    <row r="41" spans="1:18">
      <c r="A41" s="56" t="s">
        <v>33</v>
      </c>
      <c r="B41" s="66">
        <v>-15609563.550000001</v>
      </c>
      <c r="C41" s="66">
        <f t="shared" si="2"/>
        <v>-9365738.1300000008</v>
      </c>
      <c r="D41" s="66">
        <f t="shared" si="3"/>
        <v>-6243825.4199999999</v>
      </c>
      <c r="E41" s="61"/>
      <c r="F41" s="62" t="s">
        <v>97</v>
      </c>
      <c r="G41" s="56"/>
      <c r="H41" s="68">
        <f t="shared" si="8"/>
        <v>-6243825.4200000018</v>
      </c>
      <c r="I41" s="68">
        <f t="shared" si="4"/>
        <v>-6243825.4200000018</v>
      </c>
      <c r="J41" s="68">
        <f t="shared" si="5"/>
        <v>0</v>
      </c>
      <c r="L41" s="140">
        <f t="shared" si="6"/>
        <v>-6243825.4200000018</v>
      </c>
      <c r="M41" s="141">
        <v>-6243825.4200000018</v>
      </c>
      <c r="N41" s="141">
        <v>0</v>
      </c>
      <c r="P41" s="140">
        <f t="shared" si="7"/>
        <v>0</v>
      </c>
      <c r="Q41" s="140">
        <f t="shared" si="1"/>
        <v>0</v>
      </c>
      <c r="R41" s="140">
        <f t="shared" si="1"/>
        <v>0</v>
      </c>
    </row>
    <row r="42" spans="1:18">
      <c r="A42" s="56" t="s">
        <v>34</v>
      </c>
      <c r="B42" s="66">
        <v>9251929.8000000007</v>
      </c>
      <c r="C42" s="66">
        <f t="shared" si="2"/>
        <v>5551157.8799999999</v>
      </c>
      <c r="D42" s="66">
        <f t="shared" si="3"/>
        <v>3700771.9200000009</v>
      </c>
      <c r="E42" s="61"/>
      <c r="F42" s="62" t="s">
        <v>97</v>
      </c>
      <c r="G42" s="56"/>
      <c r="H42" s="68">
        <f t="shared" si="8"/>
        <v>3700771.9200000009</v>
      </c>
      <c r="I42" s="68">
        <f t="shared" si="4"/>
        <v>3700771.9200000009</v>
      </c>
      <c r="J42" s="68">
        <f t="shared" si="5"/>
        <v>0</v>
      </c>
      <c r="L42" s="140">
        <f t="shared" si="6"/>
        <v>3700771.9200000009</v>
      </c>
      <c r="M42" s="141">
        <v>3700771.9200000009</v>
      </c>
      <c r="N42" s="141">
        <v>0</v>
      </c>
      <c r="P42" s="140">
        <f t="shared" si="7"/>
        <v>0</v>
      </c>
      <c r="Q42" s="140">
        <f t="shared" si="1"/>
        <v>0</v>
      </c>
      <c r="R42" s="140">
        <f t="shared" si="1"/>
        <v>0</v>
      </c>
    </row>
    <row r="43" spans="1:18">
      <c r="A43" s="56" t="s">
        <v>35</v>
      </c>
      <c r="B43" s="66">
        <v>-3713616.5</v>
      </c>
      <c r="C43" s="66">
        <f t="shared" si="2"/>
        <v>-2228169.9000000004</v>
      </c>
      <c r="D43" s="66">
        <f t="shared" si="3"/>
        <v>-1485446.5999999996</v>
      </c>
      <c r="E43" s="61"/>
      <c r="F43" s="62" t="s">
        <v>97</v>
      </c>
      <c r="G43" s="56"/>
      <c r="H43" s="68">
        <f t="shared" si="8"/>
        <v>-1485446.6000000003</v>
      </c>
      <c r="I43" s="68">
        <f t="shared" si="4"/>
        <v>-1485446.6000000003</v>
      </c>
      <c r="J43" s="68">
        <f t="shared" si="5"/>
        <v>0</v>
      </c>
      <c r="L43" s="140">
        <f t="shared" si="6"/>
        <v>-1485446.6000000003</v>
      </c>
      <c r="M43" s="141">
        <v>-1485446.6000000003</v>
      </c>
      <c r="N43" s="141">
        <v>0</v>
      </c>
      <c r="P43" s="140">
        <f t="shared" si="7"/>
        <v>0</v>
      </c>
      <c r="Q43" s="140">
        <f t="shared" si="1"/>
        <v>0</v>
      </c>
      <c r="R43" s="140">
        <f t="shared" si="1"/>
        <v>0</v>
      </c>
    </row>
    <row r="44" spans="1:18">
      <c r="A44" s="56" t="s">
        <v>36</v>
      </c>
      <c r="B44" s="66">
        <v>-165484.35999999999</v>
      </c>
      <c r="C44" s="66">
        <f t="shared" si="2"/>
        <v>-99290.615999999995</v>
      </c>
      <c r="D44" s="66">
        <f t="shared" si="3"/>
        <v>-66193.743999999992</v>
      </c>
      <c r="E44" s="61"/>
      <c r="F44" s="62" t="s">
        <v>97</v>
      </c>
      <c r="G44" s="56"/>
      <c r="H44" s="68">
        <f t="shared" si="8"/>
        <v>-66193.744000000006</v>
      </c>
      <c r="I44" s="68">
        <f t="shared" si="4"/>
        <v>-66193.744000000006</v>
      </c>
      <c r="J44" s="68">
        <f t="shared" si="5"/>
        <v>0</v>
      </c>
      <c r="L44" s="140">
        <f t="shared" si="6"/>
        <v>-66193.744000000006</v>
      </c>
      <c r="M44" s="141">
        <v>-66193.744000000006</v>
      </c>
      <c r="N44" s="141">
        <v>0</v>
      </c>
      <c r="P44" s="140">
        <f t="shared" si="7"/>
        <v>0</v>
      </c>
      <c r="Q44" s="140">
        <f t="shared" si="1"/>
        <v>0</v>
      </c>
      <c r="R44" s="140">
        <f t="shared" si="1"/>
        <v>0</v>
      </c>
    </row>
    <row r="45" spans="1:18">
      <c r="A45" s="56" t="s">
        <v>37</v>
      </c>
      <c r="B45" s="66">
        <v>-3571592</v>
      </c>
      <c r="C45" s="66">
        <f t="shared" si="2"/>
        <v>-2142955.2000000002</v>
      </c>
      <c r="D45" s="66">
        <f t="shared" si="3"/>
        <v>-1428636.7999999998</v>
      </c>
      <c r="E45" s="61"/>
      <c r="F45" s="62"/>
      <c r="G45" s="56"/>
      <c r="H45" s="68">
        <f t="shared" si="8"/>
        <v>-1428636.8000000003</v>
      </c>
      <c r="I45" s="68">
        <f t="shared" si="4"/>
        <v>0</v>
      </c>
      <c r="J45" s="68">
        <f t="shared" si="5"/>
        <v>-1428636.8000000003</v>
      </c>
      <c r="L45" s="140">
        <f t="shared" si="6"/>
        <v>-1055737.8560000001</v>
      </c>
      <c r="M45" s="141">
        <v>0</v>
      </c>
      <c r="N45" s="141">
        <v>-1055737.8560000001</v>
      </c>
      <c r="P45" s="140">
        <f t="shared" si="7"/>
        <v>372898.94400000013</v>
      </c>
      <c r="Q45" s="140">
        <f t="shared" si="1"/>
        <v>0</v>
      </c>
      <c r="R45" s="140">
        <f t="shared" si="1"/>
        <v>372898.94400000013</v>
      </c>
    </row>
    <row r="46" spans="1:18">
      <c r="A46" s="56" t="s">
        <v>38</v>
      </c>
      <c r="B46" s="66">
        <v>-63526808.670000002</v>
      </c>
      <c r="C46" s="66">
        <f t="shared" si="2"/>
        <v>-38116085.202</v>
      </c>
      <c r="D46" s="66">
        <f t="shared" si="3"/>
        <v>-25410723.468000002</v>
      </c>
      <c r="E46" s="61"/>
      <c r="F46" s="62" t="s">
        <v>97</v>
      </c>
      <c r="G46" s="56"/>
      <c r="H46" s="68">
        <f t="shared" si="8"/>
        <v>-25410723.468000006</v>
      </c>
      <c r="I46" s="68">
        <f t="shared" si="4"/>
        <v>-25410723.468000006</v>
      </c>
      <c r="J46" s="68">
        <f t="shared" si="5"/>
        <v>0</v>
      </c>
      <c r="L46" s="140">
        <f t="shared" si="6"/>
        <v>-25162204.296000004</v>
      </c>
      <c r="M46" s="141">
        <v>-25162204.296000004</v>
      </c>
      <c r="N46" s="141">
        <v>0</v>
      </c>
      <c r="P46" s="140">
        <f t="shared" si="7"/>
        <v>248519.17200000212</v>
      </c>
      <c r="Q46" s="140">
        <f t="shared" si="1"/>
        <v>248519.17200000212</v>
      </c>
      <c r="R46" s="140">
        <f t="shared" si="1"/>
        <v>0</v>
      </c>
    </row>
    <row r="47" spans="1:18">
      <c r="A47" s="56" t="s">
        <v>39</v>
      </c>
      <c r="B47" s="66">
        <v>-56155365.93</v>
      </c>
      <c r="C47" s="66">
        <f t="shared" si="2"/>
        <v>-33693219.558000006</v>
      </c>
      <c r="D47" s="66">
        <f t="shared" si="3"/>
        <v>-22462146.371999994</v>
      </c>
      <c r="E47" s="61"/>
      <c r="F47" s="62" t="s">
        <v>97</v>
      </c>
      <c r="G47" s="56"/>
      <c r="H47" s="68">
        <f t="shared" si="8"/>
        <v>-22462146.372000005</v>
      </c>
      <c r="I47" s="68">
        <f t="shared" si="4"/>
        <v>-22462146.372000005</v>
      </c>
      <c r="J47" s="68">
        <f t="shared" si="5"/>
        <v>0</v>
      </c>
      <c r="L47" s="140">
        <f t="shared" si="6"/>
        <v>-22456956.144000001</v>
      </c>
      <c r="M47" s="141">
        <v>-22456956.144000001</v>
      </c>
      <c r="N47" s="141">
        <v>0</v>
      </c>
      <c r="P47" s="140">
        <f t="shared" si="7"/>
        <v>5190.2280000038445</v>
      </c>
      <c r="Q47" s="140">
        <f t="shared" si="1"/>
        <v>5190.2280000038445</v>
      </c>
      <c r="R47" s="140">
        <f t="shared" si="1"/>
        <v>0</v>
      </c>
    </row>
    <row r="48" spans="1:18">
      <c r="A48" s="56" t="s">
        <v>40</v>
      </c>
      <c r="B48" s="66">
        <v>2064197.25</v>
      </c>
      <c r="C48" s="66">
        <f t="shared" si="2"/>
        <v>1238518.3500000001</v>
      </c>
      <c r="D48" s="66">
        <f t="shared" si="3"/>
        <v>825678.89999999991</v>
      </c>
      <c r="E48" s="61"/>
      <c r="F48" s="62"/>
      <c r="G48" s="56"/>
      <c r="H48" s="68">
        <f t="shared" si="8"/>
        <v>825678.90000000014</v>
      </c>
      <c r="I48" s="68">
        <f t="shared" si="4"/>
        <v>0</v>
      </c>
      <c r="J48" s="68">
        <f t="shared" si="5"/>
        <v>825678.90000000014</v>
      </c>
      <c r="L48" s="140">
        <f t="shared" si="6"/>
        <v>825678.90000000014</v>
      </c>
      <c r="M48" s="141">
        <v>0</v>
      </c>
      <c r="N48" s="141">
        <v>825678.90000000014</v>
      </c>
      <c r="P48" s="140">
        <f t="shared" si="7"/>
        <v>0</v>
      </c>
      <c r="Q48" s="140">
        <f t="shared" si="1"/>
        <v>0</v>
      </c>
      <c r="R48" s="140">
        <f t="shared" si="1"/>
        <v>0</v>
      </c>
    </row>
    <row r="49" spans="1:18">
      <c r="A49" s="56" t="s">
        <v>41</v>
      </c>
      <c r="B49" s="66">
        <v>-4222131.45</v>
      </c>
      <c r="C49" s="66">
        <f t="shared" si="2"/>
        <v>-2533278.8700000006</v>
      </c>
      <c r="D49" s="66">
        <f t="shared" si="3"/>
        <v>-1688852.5799999996</v>
      </c>
      <c r="E49" s="61"/>
      <c r="F49" s="62" t="s">
        <v>97</v>
      </c>
      <c r="G49" s="56"/>
      <c r="H49" s="68">
        <f t="shared" si="8"/>
        <v>-1688852.5800000005</v>
      </c>
      <c r="I49" s="68">
        <f t="shared" si="4"/>
        <v>-1688852.5800000005</v>
      </c>
      <c r="J49" s="68">
        <f t="shared" si="5"/>
        <v>0</v>
      </c>
      <c r="L49" s="140">
        <f t="shared" si="6"/>
        <v>-2239872.4480000003</v>
      </c>
      <c r="M49" s="141">
        <v>-2239872.4480000003</v>
      </c>
      <c r="N49" s="141">
        <v>0</v>
      </c>
      <c r="P49" s="140">
        <f t="shared" si="7"/>
        <v>-551019.86799999978</v>
      </c>
      <c r="Q49" s="140">
        <f t="shared" si="1"/>
        <v>-551019.86799999978</v>
      </c>
      <c r="R49" s="140">
        <f t="shared" si="1"/>
        <v>0</v>
      </c>
    </row>
    <row r="50" spans="1:18">
      <c r="A50" s="56" t="s">
        <v>42</v>
      </c>
      <c r="B50" s="66">
        <v>-9609360.2400000002</v>
      </c>
      <c r="C50" s="66">
        <f t="shared" si="2"/>
        <v>-5765616.1440000003</v>
      </c>
      <c r="D50" s="66">
        <f t="shared" si="3"/>
        <v>-3843744.0959999999</v>
      </c>
      <c r="E50" s="61"/>
      <c r="F50" s="62"/>
      <c r="G50" s="56"/>
      <c r="H50" s="68">
        <f t="shared" si="8"/>
        <v>-3843744.0960000008</v>
      </c>
      <c r="I50" s="68">
        <f t="shared" si="4"/>
        <v>0</v>
      </c>
      <c r="J50" s="68">
        <f t="shared" si="5"/>
        <v>-3843744.0960000008</v>
      </c>
      <c r="L50" s="140">
        <f t="shared" si="6"/>
        <v>-3879843.4280000008</v>
      </c>
      <c r="M50" s="141">
        <v>0</v>
      </c>
      <c r="N50" s="141">
        <v>-3879843.4280000008</v>
      </c>
      <c r="P50" s="140">
        <f t="shared" si="7"/>
        <v>-36099.331999999937</v>
      </c>
      <c r="Q50" s="140">
        <f t="shared" si="1"/>
        <v>0</v>
      </c>
      <c r="R50" s="140">
        <f t="shared" si="1"/>
        <v>-36099.331999999937</v>
      </c>
    </row>
    <row r="51" spans="1:18">
      <c r="A51" s="56" t="s">
        <v>43</v>
      </c>
      <c r="B51" s="66">
        <v>345110.48</v>
      </c>
      <c r="C51" s="66">
        <f t="shared" si="2"/>
        <v>207066.288</v>
      </c>
      <c r="D51" s="66">
        <f t="shared" si="3"/>
        <v>138044.19199999998</v>
      </c>
      <c r="E51" s="61"/>
      <c r="F51" s="62" t="s">
        <v>97</v>
      </c>
      <c r="G51" s="56"/>
      <c r="H51" s="68">
        <f t="shared" si="8"/>
        <v>138044.19200000001</v>
      </c>
      <c r="I51" s="68">
        <f t="shared" si="4"/>
        <v>138044.19200000001</v>
      </c>
      <c r="J51" s="68">
        <f t="shared" si="5"/>
        <v>0</v>
      </c>
      <c r="L51" s="140">
        <f t="shared" si="6"/>
        <v>138034.06800000003</v>
      </c>
      <c r="M51" s="141">
        <v>138034.06800000003</v>
      </c>
      <c r="N51" s="141">
        <v>0</v>
      </c>
      <c r="P51" s="140">
        <f t="shared" si="7"/>
        <v>-10.123999999981606</v>
      </c>
      <c r="Q51" s="140">
        <f t="shared" si="1"/>
        <v>-10.123999999981606</v>
      </c>
      <c r="R51" s="140">
        <f t="shared" si="1"/>
        <v>0</v>
      </c>
    </row>
    <row r="52" spans="1:18" ht="13.5" thickBot="1">
      <c r="A52" s="65" t="s">
        <v>44</v>
      </c>
      <c r="B52" s="67">
        <f>SUM(B16:B51)</f>
        <v>2146075721.2299998</v>
      </c>
      <c r="C52" s="67">
        <f>SUM(C16:C51)</f>
        <v>1287645432.7380004</v>
      </c>
      <c r="D52" s="67">
        <f>SUM(D16:D51)</f>
        <v>858430288.49199986</v>
      </c>
      <c r="E52" s="61"/>
      <c r="F52" s="60"/>
      <c r="G52" s="65" t="s">
        <v>88</v>
      </c>
      <c r="H52" s="69">
        <f>SUM(H16:H51)</f>
        <v>858430288.4920001</v>
      </c>
      <c r="I52" s="69">
        <f>SUM(I16:I51)</f>
        <v>693588149.61199999</v>
      </c>
      <c r="J52" s="69">
        <f>SUM(J16:J51)</f>
        <v>164842138.88000005</v>
      </c>
      <c r="L52" s="69">
        <f>SUM(L16:L51)</f>
        <v>865573034.36400056</v>
      </c>
      <c r="M52" s="69">
        <f>SUM(M16:M51)</f>
        <v>703109429.23200023</v>
      </c>
      <c r="N52" s="69">
        <f>SUM(N16:N51)</f>
        <v>162463605.13200003</v>
      </c>
      <c r="P52" s="69">
        <f>SUM(P16:P51)</f>
        <v>7142745.8720000368</v>
      </c>
      <c r="Q52" s="69">
        <f>SUM(Q16:Q51)</f>
        <v>9521279.6200000327</v>
      </c>
      <c r="R52" s="69">
        <f>SUM(R16:R51)</f>
        <v>-2378533.7479999941</v>
      </c>
    </row>
    <row r="53" spans="1:18" ht="13.5" thickTop="1">
      <c r="A53" s="56" t="s">
        <v>45</v>
      </c>
      <c r="B53" s="58"/>
      <c r="C53" s="58"/>
      <c r="D53" s="58"/>
      <c r="E53" s="58"/>
      <c r="L53" s="139"/>
      <c r="M53" s="141"/>
      <c r="N53" s="141"/>
      <c r="P53" s="139"/>
      <c r="Q53" s="139"/>
      <c r="R53" s="139"/>
    </row>
    <row r="54" spans="1:18">
      <c r="A54" s="56" t="s">
        <v>0</v>
      </c>
      <c r="L54" s="139"/>
      <c r="M54" s="141"/>
      <c r="N54" s="141"/>
      <c r="P54" s="139"/>
      <c r="Q54" s="139"/>
      <c r="R54" s="139"/>
    </row>
    <row r="55" spans="1:18">
      <c r="A55" s="56" t="s">
        <v>46</v>
      </c>
      <c r="B55" s="66">
        <v>-53962923.159999996</v>
      </c>
      <c r="C55" s="66">
        <f t="shared" ref="C55:C94" si="9">+B55/0.35*0.21</f>
        <v>-32377753.895999998</v>
      </c>
      <c r="D55" s="66">
        <f>+B55-C55</f>
        <v>-21585169.263999999</v>
      </c>
      <c r="E55" s="61"/>
      <c r="H55" s="66">
        <f>B55/0.0315*0.0126</f>
        <v>-21585169.263999999</v>
      </c>
      <c r="I55" s="68">
        <f t="shared" ref="I55:I94" si="10">IF(F55="P",H55,0)</f>
        <v>0</v>
      </c>
      <c r="J55" s="68">
        <f t="shared" ref="J55:J94" si="11">H55-I55</f>
        <v>-21585169.263999999</v>
      </c>
      <c r="L55" s="140">
        <f>SUM(M55:N55)</f>
        <v>-21573849.152000003</v>
      </c>
      <c r="M55" s="141"/>
      <c r="N55" s="142">
        <v>-21573849.152000003</v>
      </c>
      <c r="P55" s="141">
        <f>SUM(Q55:R55)</f>
        <v>11320.111999996006</v>
      </c>
      <c r="Q55" s="139"/>
      <c r="R55" s="141">
        <f t="shared" ref="R55:R94" si="12">N55-J55</f>
        <v>11320.111999996006</v>
      </c>
    </row>
    <row r="56" spans="1:18">
      <c r="A56" s="56" t="s">
        <v>47</v>
      </c>
      <c r="B56" s="66">
        <v>-7414684.2199999997</v>
      </c>
      <c r="C56" s="66">
        <f t="shared" si="9"/>
        <v>-4448810.5319999997</v>
      </c>
      <c r="D56" s="66">
        <f t="shared" ref="D56:D94" si="13">+B56-C56</f>
        <v>-2965873.6880000001</v>
      </c>
      <c r="E56" s="61"/>
      <c r="H56" s="66">
        <f t="shared" ref="H56:H94" si="14">B56/0.0315*0.0126</f>
        <v>-2965873.6880000001</v>
      </c>
      <c r="I56" s="68">
        <f t="shared" si="10"/>
        <v>0</v>
      </c>
      <c r="J56" s="68">
        <f t="shared" si="11"/>
        <v>-2965873.6880000001</v>
      </c>
      <c r="L56" s="140">
        <f t="shared" ref="L56:L94" si="15">SUM(M56:N56)</f>
        <v>-2956073.2079999996</v>
      </c>
      <c r="M56" s="141"/>
      <c r="N56" s="142">
        <v>-2956073.2079999996</v>
      </c>
      <c r="P56" s="141">
        <f t="shared" ref="P56:P94" si="16">SUM(Q56:R56)</f>
        <v>9800.480000000447</v>
      </c>
      <c r="Q56" s="139"/>
      <c r="R56" s="141">
        <f t="shared" si="12"/>
        <v>9800.480000000447</v>
      </c>
    </row>
    <row r="57" spans="1:18">
      <c r="A57" s="56" t="s">
        <v>48</v>
      </c>
      <c r="B57" s="66">
        <v>-5755019.7199999997</v>
      </c>
      <c r="C57" s="66">
        <f t="shared" si="9"/>
        <v>-3453011.8319999999</v>
      </c>
      <c r="D57" s="66">
        <f t="shared" si="13"/>
        <v>-2302007.8879999998</v>
      </c>
      <c r="E57" s="61"/>
      <c r="H57" s="66">
        <f t="shared" si="14"/>
        <v>-2302007.8879999998</v>
      </c>
      <c r="I57" s="68">
        <f t="shared" si="10"/>
        <v>0</v>
      </c>
      <c r="J57" s="68">
        <f t="shared" si="11"/>
        <v>-2302007.8879999998</v>
      </c>
      <c r="L57" s="140">
        <f t="shared" si="15"/>
        <v>-2302007.8879999998</v>
      </c>
      <c r="M57" s="141"/>
      <c r="N57" s="142">
        <v>-2302007.8879999998</v>
      </c>
      <c r="P57" s="141">
        <f t="shared" si="16"/>
        <v>0</v>
      </c>
      <c r="Q57" s="139"/>
      <c r="R57" s="141">
        <f t="shared" si="12"/>
        <v>0</v>
      </c>
    </row>
    <row r="58" spans="1:18">
      <c r="A58" s="56" t="s">
        <v>49</v>
      </c>
      <c r="B58" s="66">
        <v>-1776968.91</v>
      </c>
      <c r="C58" s="66">
        <f t="shared" si="9"/>
        <v>-1066181.3459999999</v>
      </c>
      <c r="D58" s="66">
        <f t="shared" si="13"/>
        <v>-710787.56400000001</v>
      </c>
      <c r="E58" s="61"/>
      <c r="H58" s="66">
        <f t="shared" si="14"/>
        <v>-710787.56400000001</v>
      </c>
      <c r="I58" s="68">
        <f t="shared" si="10"/>
        <v>0</v>
      </c>
      <c r="J58" s="68">
        <f t="shared" si="11"/>
        <v>-710787.56400000001</v>
      </c>
      <c r="L58" s="140">
        <f t="shared" si="15"/>
        <v>-710773.61199999996</v>
      </c>
      <c r="M58" s="141"/>
      <c r="N58" s="142">
        <v>-710773.61199999996</v>
      </c>
      <c r="P58" s="141">
        <f t="shared" si="16"/>
        <v>13.952000000048429</v>
      </c>
      <c r="Q58" s="139"/>
      <c r="R58" s="141">
        <f t="shared" si="12"/>
        <v>13.952000000048429</v>
      </c>
    </row>
    <row r="59" spans="1:18">
      <c r="A59" s="56" t="s">
        <v>50</v>
      </c>
      <c r="B59" s="66">
        <v>-2230745.63</v>
      </c>
      <c r="C59" s="66">
        <f t="shared" si="9"/>
        <v>-1338447.3779999998</v>
      </c>
      <c r="D59" s="66">
        <f t="shared" si="13"/>
        <v>-892298.25200000009</v>
      </c>
      <c r="E59" s="61"/>
      <c r="H59" s="66">
        <f t="shared" si="14"/>
        <v>-892298.25199999998</v>
      </c>
      <c r="I59" s="68">
        <f t="shared" si="10"/>
        <v>0</v>
      </c>
      <c r="J59" s="68">
        <f t="shared" si="11"/>
        <v>-892298.25199999998</v>
      </c>
      <c r="L59" s="140">
        <f t="shared" si="15"/>
        <v>-892280.5</v>
      </c>
      <c r="M59" s="141"/>
      <c r="N59" s="142">
        <v>-892280.5</v>
      </c>
      <c r="P59" s="141">
        <f t="shared" si="16"/>
        <v>17.75199999997858</v>
      </c>
      <c r="Q59" s="139"/>
      <c r="R59" s="141">
        <f t="shared" si="12"/>
        <v>17.75199999997858</v>
      </c>
    </row>
    <row r="60" spans="1:18">
      <c r="A60" s="56" t="s">
        <v>51</v>
      </c>
      <c r="B60" s="66">
        <v>-506.28</v>
      </c>
      <c r="C60" s="66">
        <f t="shared" si="9"/>
        <v>-303.76799999999997</v>
      </c>
      <c r="D60" s="66">
        <f t="shared" si="13"/>
        <v>-202.512</v>
      </c>
      <c r="E60" s="61"/>
      <c r="H60" s="66">
        <f t="shared" si="14"/>
        <v>-202.512</v>
      </c>
      <c r="I60" s="68">
        <f t="shared" si="10"/>
        <v>0</v>
      </c>
      <c r="J60" s="68">
        <f t="shared" si="11"/>
        <v>-202.512</v>
      </c>
      <c r="L60" s="140">
        <f t="shared" si="15"/>
        <v>-202.512</v>
      </c>
      <c r="M60" s="141"/>
      <c r="N60" s="142">
        <v>-202.512</v>
      </c>
      <c r="P60" s="141">
        <f t="shared" si="16"/>
        <v>0</v>
      </c>
      <c r="Q60" s="139"/>
      <c r="R60" s="141">
        <f t="shared" si="12"/>
        <v>0</v>
      </c>
    </row>
    <row r="61" spans="1:18">
      <c r="A61" s="56" t="s">
        <v>52</v>
      </c>
      <c r="B61" s="66">
        <v>155465.04</v>
      </c>
      <c r="C61" s="66">
        <f t="shared" si="9"/>
        <v>93279.024000000005</v>
      </c>
      <c r="D61" s="66">
        <f t="shared" si="13"/>
        <v>62186.016000000003</v>
      </c>
      <c r="E61" s="61"/>
      <c r="H61" s="66">
        <f t="shared" si="14"/>
        <v>62186.015999999996</v>
      </c>
      <c r="I61" s="68">
        <f t="shared" si="10"/>
        <v>0</v>
      </c>
      <c r="J61" s="68">
        <f t="shared" si="11"/>
        <v>62186.015999999996</v>
      </c>
      <c r="L61" s="140">
        <f t="shared" si="15"/>
        <v>62184.788000000008</v>
      </c>
      <c r="M61" s="141"/>
      <c r="N61" s="142">
        <v>62184.788000000008</v>
      </c>
      <c r="P61" s="141">
        <f t="shared" si="16"/>
        <v>-1.2279999999882421</v>
      </c>
      <c r="Q61" s="139"/>
      <c r="R61" s="141">
        <f t="shared" si="12"/>
        <v>-1.2279999999882421</v>
      </c>
    </row>
    <row r="62" spans="1:18">
      <c r="A62" s="56" t="s">
        <v>53</v>
      </c>
      <c r="B62" s="66">
        <v>-150827.82999999999</v>
      </c>
      <c r="C62" s="66">
        <f t="shared" si="9"/>
        <v>-90496.698000000004</v>
      </c>
      <c r="D62" s="66">
        <f t="shared" si="13"/>
        <v>-60331.131999999983</v>
      </c>
      <c r="E62" s="61"/>
      <c r="H62" s="66">
        <f t="shared" si="14"/>
        <v>-60331.131999999998</v>
      </c>
      <c r="I62" s="68">
        <f t="shared" si="10"/>
        <v>0</v>
      </c>
      <c r="J62" s="68">
        <f t="shared" si="11"/>
        <v>-60331.131999999998</v>
      </c>
      <c r="L62" s="140">
        <f t="shared" si="15"/>
        <v>-60329.908000000003</v>
      </c>
      <c r="M62" s="141"/>
      <c r="N62" s="142">
        <v>-60329.908000000003</v>
      </c>
      <c r="P62" s="141">
        <f t="shared" si="16"/>
        <v>1.2239999999947031</v>
      </c>
      <c r="Q62" s="139"/>
      <c r="R62" s="141">
        <f t="shared" si="12"/>
        <v>1.2239999999947031</v>
      </c>
    </row>
    <row r="63" spans="1:18">
      <c r="A63" s="56" t="s">
        <v>54</v>
      </c>
      <c r="B63" s="66">
        <v>299043.09000000003</v>
      </c>
      <c r="C63" s="66">
        <f t="shared" si="9"/>
        <v>179425.85400000002</v>
      </c>
      <c r="D63" s="66">
        <f t="shared" si="13"/>
        <v>119617.236</v>
      </c>
      <c r="E63" s="61"/>
      <c r="H63" s="66">
        <f t="shared" si="14"/>
        <v>119617.236</v>
      </c>
      <c r="I63" s="68">
        <f t="shared" si="10"/>
        <v>0</v>
      </c>
      <c r="J63" s="68">
        <f t="shared" si="11"/>
        <v>119617.236</v>
      </c>
      <c r="L63" s="140">
        <f t="shared" si="15"/>
        <v>119614.79199999999</v>
      </c>
      <c r="M63" s="141"/>
      <c r="N63" s="142">
        <v>119614.79199999999</v>
      </c>
      <c r="P63" s="141">
        <f t="shared" si="16"/>
        <v>-2.4440000000176951</v>
      </c>
      <c r="Q63" s="139"/>
      <c r="R63" s="141">
        <f t="shared" si="12"/>
        <v>-2.4440000000176951</v>
      </c>
    </row>
    <row r="64" spans="1:18">
      <c r="A64" s="56" t="s">
        <v>55</v>
      </c>
      <c r="B64" s="66">
        <v>-175241.58</v>
      </c>
      <c r="C64" s="66">
        <f t="shared" si="9"/>
        <v>-105144.94799999999</v>
      </c>
      <c r="D64" s="66">
        <f t="shared" si="13"/>
        <v>-70096.631999999998</v>
      </c>
      <c r="E64" s="61"/>
      <c r="H64" s="66">
        <f t="shared" si="14"/>
        <v>-70096.631999999998</v>
      </c>
      <c r="I64" s="68">
        <f t="shared" si="10"/>
        <v>0</v>
      </c>
      <c r="J64" s="68">
        <f t="shared" si="11"/>
        <v>-70096.631999999998</v>
      </c>
      <c r="L64" s="140">
        <f t="shared" si="15"/>
        <v>-70095.319999999992</v>
      </c>
      <c r="M64" s="141"/>
      <c r="N64" s="142">
        <v>-70095.319999999992</v>
      </c>
      <c r="P64" s="141">
        <f t="shared" si="16"/>
        <v>1.3120000000053551</v>
      </c>
      <c r="Q64" s="139"/>
      <c r="R64" s="141">
        <f t="shared" si="12"/>
        <v>1.3120000000053551</v>
      </c>
    </row>
    <row r="65" spans="1:18">
      <c r="A65" s="56" t="s">
        <v>56</v>
      </c>
      <c r="B65" s="66">
        <v>-528898.1</v>
      </c>
      <c r="C65" s="66">
        <f t="shared" si="9"/>
        <v>-317338.86</v>
      </c>
      <c r="D65" s="66">
        <f t="shared" si="13"/>
        <v>-211559.24</v>
      </c>
      <c r="E65" s="61"/>
      <c r="H65" s="66">
        <f t="shared" si="14"/>
        <v>-211559.24</v>
      </c>
      <c r="I65" s="68">
        <f t="shared" si="10"/>
        <v>0</v>
      </c>
      <c r="J65" s="68">
        <f t="shared" si="11"/>
        <v>-211559.24</v>
      </c>
      <c r="L65" s="140">
        <f t="shared" si="15"/>
        <v>-211555.06399999998</v>
      </c>
      <c r="M65" s="141"/>
      <c r="N65" s="142">
        <v>-211555.06399999998</v>
      </c>
      <c r="P65" s="141">
        <f t="shared" si="16"/>
        <v>4.1760000000067521</v>
      </c>
      <c r="Q65" s="139"/>
      <c r="R65" s="141">
        <f t="shared" si="12"/>
        <v>4.1760000000067521</v>
      </c>
    </row>
    <row r="66" spans="1:18">
      <c r="A66" s="56" t="s">
        <v>57</v>
      </c>
      <c r="B66" s="66">
        <v>-1879283.09</v>
      </c>
      <c r="C66" s="66">
        <f t="shared" si="9"/>
        <v>-1127569.8540000001</v>
      </c>
      <c r="D66" s="66">
        <f t="shared" si="13"/>
        <v>-751713.23600000003</v>
      </c>
      <c r="E66" s="61"/>
      <c r="H66" s="66">
        <f t="shared" si="14"/>
        <v>-751713.23600000003</v>
      </c>
      <c r="I66" s="68">
        <f t="shared" si="10"/>
        <v>0</v>
      </c>
      <c r="J66" s="68">
        <f t="shared" si="11"/>
        <v>-751713.23600000003</v>
      </c>
      <c r="L66" s="140">
        <f>SUM(M66:N66)</f>
        <v>-751698.01600000006</v>
      </c>
      <c r="M66" s="141"/>
      <c r="N66" s="142">
        <v>-751698.01600000006</v>
      </c>
      <c r="P66" s="141">
        <f t="shared" si="16"/>
        <v>15.21999999997206</v>
      </c>
      <c r="Q66" s="139"/>
      <c r="R66" s="141">
        <f t="shared" si="12"/>
        <v>15.21999999997206</v>
      </c>
    </row>
    <row r="67" spans="1:18">
      <c r="A67" s="56" t="s">
        <v>58</v>
      </c>
      <c r="B67" s="66">
        <v>-1929014.87</v>
      </c>
      <c r="C67" s="66">
        <f t="shared" si="9"/>
        <v>-1157408.922</v>
      </c>
      <c r="D67" s="66">
        <f t="shared" si="13"/>
        <v>-771605.94800000009</v>
      </c>
      <c r="E67" s="61"/>
      <c r="H67" s="66">
        <f t="shared" si="14"/>
        <v>-771605.94800000009</v>
      </c>
      <c r="I67" s="68">
        <f t="shared" si="10"/>
        <v>0</v>
      </c>
      <c r="J67" s="68">
        <f t="shared" si="11"/>
        <v>-771605.94800000009</v>
      </c>
      <c r="L67" s="140">
        <f t="shared" si="15"/>
        <v>-771596.26399999997</v>
      </c>
      <c r="M67" s="141"/>
      <c r="N67" s="142">
        <v>-771596.26399999997</v>
      </c>
      <c r="P67" s="141">
        <f t="shared" si="16"/>
        <v>9.6840000001247972</v>
      </c>
      <c r="Q67" s="139"/>
      <c r="R67" s="141">
        <f t="shared" si="12"/>
        <v>9.6840000001247972</v>
      </c>
    </row>
    <row r="68" spans="1:18">
      <c r="A68" s="56" t="s">
        <v>59</v>
      </c>
      <c r="B68" s="66">
        <v>-2122094.77</v>
      </c>
      <c r="C68" s="66">
        <f t="shared" si="9"/>
        <v>-1273256.862</v>
      </c>
      <c r="D68" s="66">
        <f t="shared" si="13"/>
        <v>-848837.90800000005</v>
      </c>
      <c r="E68" s="61"/>
      <c r="H68" s="66">
        <f t="shared" si="14"/>
        <v>-848837.90800000005</v>
      </c>
      <c r="I68" s="68">
        <f t="shared" si="10"/>
        <v>0</v>
      </c>
      <c r="J68" s="68">
        <f t="shared" si="11"/>
        <v>-848837.90800000005</v>
      </c>
      <c r="L68" s="140">
        <f t="shared" si="15"/>
        <v>-841771.4439999999</v>
      </c>
      <c r="M68" s="141"/>
      <c r="N68" s="142">
        <v>-841771.4439999999</v>
      </c>
      <c r="P68" s="141">
        <f t="shared" si="16"/>
        <v>7066.4640000001527</v>
      </c>
      <c r="Q68" s="139"/>
      <c r="R68" s="141">
        <f t="shared" si="12"/>
        <v>7066.4640000001527</v>
      </c>
    </row>
    <row r="69" spans="1:18">
      <c r="A69" s="56" t="s">
        <v>60</v>
      </c>
      <c r="B69" s="66">
        <v>-439336.22</v>
      </c>
      <c r="C69" s="66">
        <f t="shared" si="9"/>
        <v>-263601.73200000002</v>
      </c>
      <c r="D69" s="66">
        <f t="shared" si="13"/>
        <v>-175734.48799999995</v>
      </c>
      <c r="E69" s="61"/>
      <c r="H69" s="66">
        <f t="shared" si="14"/>
        <v>-175734.48799999998</v>
      </c>
      <c r="I69" s="68">
        <f t="shared" si="10"/>
        <v>0</v>
      </c>
      <c r="J69" s="68">
        <f t="shared" si="11"/>
        <v>-175734.48799999998</v>
      </c>
      <c r="L69" s="140">
        <f t="shared" si="15"/>
        <v>-175732.00399999999</v>
      </c>
      <c r="M69" s="141"/>
      <c r="N69" s="142">
        <v>-175732.00399999999</v>
      </c>
      <c r="P69" s="141">
        <f t="shared" si="16"/>
        <v>2.4839999999967404</v>
      </c>
      <c r="Q69" s="139"/>
      <c r="R69" s="141">
        <f t="shared" si="12"/>
        <v>2.4839999999967404</v>
      </c>
    </row>
    <row r="70" spans="1:18">
      <c r="A70" s="56" t="s">
        <v>61</v>
      </c>
      <c r="B70" s="66">
        <v>-22887538.670000002</v>
      </c>
      <c r="C70" s="66">
        <f t="shared" si="9"/>
        <v>-13732523.202000001</v>
      </c>
      <c r="D70" s="66">
        <f t="shared" si="13"/>
        <v>-9155015.4680000003</v>
      </c>
      <c r="E70" s="61"/>
      <c r="H70" s="66">
        <f t="shared" si="14"/>
        <v>-9155015.4680000003</v>
      </c>
      <c r="I70" s="68">
        <f t="shared" si="10"/>
        <v>0</v>
      </c>
      <c r="J70" s="68">
        <f t="shared" si="11"/>
        <v>-9155015.4680000003</v>
      </c>
      <c r="L70" s="140">
        <f t="shared" si="15"/>
        <v>-8917646.148</v>
      </c>
      <c r="M70" s="141"/>
      <c r="N70" s="142">
        <v>-8917646.148</v>
      </c>
      <c r="P70" s="141">
        <f t="shared" si="16"/>
        <v>237369.3200000003</v>
      </c>
      <c r="Q70" s="139"/>
      <c r="R70" s="141">
        <f t="shared" si="12"/>
        <v>237369.3200000003</v>
      </c>
    </row>
    <row r="71" spans="1:18">
      <c r="A71" s="56" t="s">
        <v>62</v>
      </c>
      <c r="B71" s="66">
        <v>43203.95</v>
      </c>
      <c r="C71" s="66">
        <f t="shared" si="9"/>
        <v>25922.37</v>
      </c>
      <c r="D71" s="66">
        <f t="shared" si="13"/>
        <v>17281.579999999998</v>
      </c>
      <c r="E71" s="61"/>
      <c r="H71" s="66">
        <f t="shared" si="14"/>
        <v>17281.579999999998</v>
      </c>
      <c r="I71" s="68">
        <f t="shared" si="10"/>
        <v>0</v>
      </c>
      <c r="J71" s="68">
        <f t="shared" si="11"/>
        <v>17281.579999999998</v>
      </c>
      <c r="L71" s="140">
        <f t="shared" si="15"/>
        <v>17281.22</v>
      </c>
      <c r="M71" s="141"/>
      <c r="N71" s="142">
        <v>17281.22</v>
      </c>
      <c r="P71" s="141">
        <f t="shared" si="16"/>
        <v>-0.3599999999969441</v>
      </c>
      <c r="Q71" s="139"/>
      <c r="R71" s="141">
        <f t="shared" si="12"/>
        <v>-0.3599999999969441</v>
      </c>
    </row>
    <row r="72" spans="1:18">
      <c r="A72" s="56" t="s">
        <v>63</v>
      </c>
      <c r="B72" s="66">
        <v>116.97</v>
      </c>
      <c r="C72" s="66">
        <f t="shared" si="9"/>
        <v>70.182000000000002</v>
      </c>
      <c r="D72" s="66">
        <f t="shared" si="13"/>
        <v>46.787999999999997</v>
      </c>
      <c r="E72" s="61"/>
      <c r="H72" s="66">
        <f t="shared" si="14"/>
        <v>46.788000000000004</v>
      </c>
      <c r="I72" s="68">
        <f t="shared" si="10"/>
        <v>0</v>
      </c>
      <c r="J72" s="68">
        <f t="shared" si="11"/>
        <v>46.788000000000004</v>
      </c>
      <c r="L72" s="140">
        <f t="shared" si="15"/>
        <v>46.788000000000004</v>
      </c>
      <c r="M72" s="141"/>
      <c r="N72" s="142">
        <v>46.788000000000004</v>
      </c>
      <c r="P72" s="141">
        <f t="shared" si="16"/>
        <v>0</v>
      </c>
      <c r="Q72" s="139"/>
      <c r="R72" s="141">
        <f t="shared" si="12"/>
        <v>0</v>
      </c>
    </row>
    <row r="73" spans="1:18">
      <c r="A73" s="56" t="s">
        <v>64</v>
      </c>
      <c r="B73" s="66">
        <v>142682.76</v>
      </c>
      <c r="C73" s="66">
        <f t="shared" si="9"/>
        <v>85609.656000000003</v>
      </c>
      <c r="D73" s="66">
        <f t="shared" si="13"/>
        <v>57073.104000000007</v>
      </c>
      <c r="E73" s="61"/>
      <c r="H73" s="66">
        <f t="shared" si="14"/>
        <v>57073.104000000007</v>
      </c>
      <c r="I73" s="68">
        <f t="shared" si="10"/>
        <v>0</v>
      </c>
      <c r="J73" s="68">
        <f t="shared" si="11"/>
        <v>57073.104000000007</v>
      </c>
      <c r="L73" s="140">
        <f t="shared" si="15"/>
        <v>56911.711999999992</v>
      </c>
      <c r="M73" s="141"/>
      <c r="N73" s="142">
        <v>56911.711999999992</v>
      </c>
      <c r="P73" s="141">
        <f t="shared" si="16"/>
        <v>-161.39200000001438</v>
      </c>
      <c r="Q73" s="139"/>
      <c r="R73" s="141">
        <f t="shared" si="12"/>
        <v>-161.39200000001438</v>
      </c>
    </row>
    <row r="74" spans="1:18">
      <c r="A74" s="56" t="s">
        <v>65</v>
      </c>
      <c r="B74" s="66">
        <v>-6296801.4299999997</v>
      </c>
      <c r="C74" s="66">
        <f t="shared" si="9"/>
        <v>-3778080.858</v>
      </c>
      <c r="D74" s="66">
        <f t="shared" si="13"/>
        <v>-2518720.5719999997</v>
      </c>
      <c r="E74" s="61"/>
      <c r="H74" s="66">
        <f t="shared" si="14"/>
        <v>-2518720.5720000002</v>
      </c>
      <c r="I74" s="68">
        <f t="shared" si="10"/>
        <v>0</v>
      </c>
      <c r="J74" s="68">
        <f t="shared" si="11"/>
        <v>-2518720.5720000002</v>
      </c>
      <c r="L74" s="140">
        <f t="shared" si="15"/>
        <v>-2518669.6399999997</v>
      </c>
      <c r="M74" s="141"/>
      <c r="N74" s="142">
        <v>-2518669.6399999997</v>
      </c>
      <c r="P74" s="141">
        <f t="shared" si="16"/>
        <v>50.932000000495464</v>
      </c>
      <c r="Q74" s="139"/>
      <c r="R74" s="141">
        <f t="shared" si="12"/>
        <v>50.932000000495464</v>
      </c>
    </row>
    <row r="75" spans="1:18">
      <c r="A75" s="56" t="s">
        <v>66</v>
      </c>
      <c r="B75" s="66">
        <v>-1789042.96</v>
      </c>
      <c r="C75" s="66">
        <f t="shared" si="9"/>
        <v>-1073425.7759999998</v>
      </c>
      <c r="D75" s="66">
        <f t="shared" si="13"/>
        <v>-715617.18400000012</v>
      </c>
      <c r="E75" s="61"/>
      <c r="H75" s="66">
        <f t="shared" si="14"/>
        <v>-715617.18400000001</v>
      </c>
      <c r="I75" s="68">
        <f t="shared" si="10"/>
        <v>0</v>
      </c>
      <c r="J75" s="68">
        <f t="shared" si="11"/>
        <v>-715617.18400000001</v>
      </c>
      <c r="L75" s="140">
        <f t="shared" si="15"/>
        <v>-715604.24800000002</v>
      </c>
      <c r="M75" s="141"/>
      <c r="N75" s="142">
        <v>-715604.24800000002</v>
      </c>
      <c r="P75" s="141">
        <f t="shared" si="16"/>
        <v>12.935999999986961</v>
      </c>
      <c r="Q75" s="139"/>
      <c r="R75" s="141">
        <f t="shared" si="12"/>
        <v>12.935999999986961</v>
      </c>
    </row>
    <row r="76" spans="1:18">
      <c r="A76" s="56" t="s">
        <v>67</v>
      </c>
      <c r="B76" s="66">
        <v>32067.45</v>
      </c>
      <c r="C76" s="66">
        <f t="shared" si="9"/>
        <v>19240.47</v>
      </c>
      <c r="D76" s="66">
        <f t="shared" si="13"/>
        <v>12826.98</v>
      </c>
      <c r="E76" s="61"/>
      <c r="H76" s="66">
        <f t="shared" si="14"/>
        <v>12826.98</v>
      </c>
      <c r="I76" s="68">
        <f t="shared" si="10"/>
        <v>0</v>
      </c>
      <c r="J76" s="68">
        <f t="shared" si="11"/>
        <v>12826.98</v>
      </c>
      <c r="L76" s="140">
        <f t="shared" si="15"/>
        <v>12826.744000000001</v>
      </c>
      <c r="M76" s="141"/>
      <c r="N76" s="142">
        <v>12826.744000000001</v>
      </c>
      <c r="P76" s="141">
        <f t="shared" si="16"/>
        <v>-0.23599999999896681</v>
      </c>
      <c r="Q76" s="139"/>
      <c r="R76" s="141">
        <f t="shared" si="12"/>
        <v>-0.23599999999896681</v>
      </c>
    </row>
    <row r="77" spans="1:18">
      <c r="A77" s="56" t="s">
        <v>68</v>
      </c>
      <c r="B77" s="66">
        <v>550980.16</v>
      </c>
      <c r="C77" s="66">
        <f t="shared" si="9"/>
        <v>330588.09600000002</v>
      </c>
      <c r="D77" s="66">
        <f t="shared" si="13"/>
        <v>220392.06400000001</v>
      </c>
      <c r="E77" s="61"/>
      <c r="H77" s="66">
        <f t="shared" si="14"/>
        <v>220392.06400000004</v>
      </c>
      <c r="I77" s="68">
        <f t="shared" si="10"/>
        <v>0</v>
      </c>
      <c r="J77" s="68">
        <f t="shared" si="11"/>
        <v>220392.06400000004</v>
      </c>
      <c r="L77" s="140">
        <f t="shared" si="15"/>
        <v>220392.06400000004</v>
      </c>
      <c r="M77" s="141"/>
      <c r="N77" s="142">
        <v>220392.06400000004</v>
      </c>
      <c r="P77" s="141">
        <f t="shared" si="16"/>
        <v>0</v>
      </c>
      <c r="Q77" s="139"/>
      <c r="R77" s="141">
        <f t="shared" si="12"/>
        <v>0</v>
      </c>
    </row>
    <row r="78" spans="1:18">
      <c r="A78" s="56" t="s">
        <v>69</v>
      </c>
      <c r="B78" s="66">
        <v>-9651.65</v>
      </c>
      <c r="C78" s="66">
        <f t="shared" si="9"/>
        <v>-5790.99</v>
      </c>
      <c r="D78" s="66">
        <f t="shared" si="13"/>
        <v>-3860.66</v>
      </c>
      <c r="E78" s="61"/>
      <c r="H78" s="66">
        <f t="shared" si="14"/>
        <v>-3860.66</v>
      </c>
      <c r="I78" s="68">
        <f t="shared" si="10"/>
        <v>0</v>
      </c>
      <c r="J78" s="68">
        <f t="shared" si="11"/>
        <v>-3860.66</v>
      </c>
      <c r="L78" s="140">
        <f t="shared" si="15"/>
        <v>-3860.66</v>
      </c>
      <c r="M78" s="141"/>
      <c r="N78" s="142">
        <v>-3860.66</v>
      </c>
      <c r="P78" s="141">
        <f t="shared" si="16"/>
        <v>0</v>
      </c>
      <c r="Q78" s="139"/>
      <c r="R78" s="141">
        <f t="shared" si="12"/>
        <v>0</v>
      </c>
    </row>
    <row r="79" spans="1:18">
      <c r="A79" s="56" t="s">
        <v>70</v>
      </c>
      <c r="B79" s="66">
        <v>500.68</v>
      </c>
      <c r="C79" s="66">
        <f t="shared" si="9"/>
        <v>300.40800000000002</v>
      </c>
      <c r="D79" s="66">
        <f t="shared" si="13"/>
        <v>200.27199999999999</v>
      </c>
      <c r="E79" s="61"/>
      <c r="H79" s="66">
        <f t="shared" si="14"/>
        <v>200.27199999999999</v>
      </c>
      <c r="I79" s="68">
        <f t="shared" si="10"/>
        <v>0</v>
      </c>
      <c r="J79" s="68">
        <f t="shared" si="11"/>
        <v>200.27199999999999</v>
      </c>
      <c r="L79" s="140">
        <f t="shared" si="15"/>
        <v>200.27199999999999</v>
      </c>
      <c r="M79" s="141"/>
      <c r="N79" s="142">
        <v>200.27199999999999</v>
      </c>
      <c r="P79" s="141">
        <f t="shared" si="16"/>
        <v>0</v>
      </c>
      <c r="Q79" s="139"/>
      <c r="R79" s="141">
        <f t="shared" si="12"/>
        <v>0</v>
      </c>
    </row>
    <row r="80" spans="1:18">
      <c r="A80" s="56" t="s">
        <v>71</v>
      </c>
      <c r="B80" s="66">
        <v>519.35</v>
      </c>
      <c r="C80" s="66">
        <f t="shared" si="9"/>
        <v>311.61000000000007</v>
      </c>
      <c r="D80" s="66">
        <f t="shared" si="13"/>
        <v>207.73999999999995</v>
      </c>
      <c r="E80" s="61"/>
      <c r="H80" s="66">
        <f t="shared" si="14"/>
        <v>207.73999999999998</v>
      </c>
      <c r="I80" s="68">
        <f t="shared" si="10"/>
        <v>0</v>
      </c>
      <c r="J80" s="68">
        <f t="shared" si="11"/>
        <v>207.73999999999998</v>
      </c>
      <c r="L80" s="140">
        <f t="shared" si="15"/>
        <v>207.73999999999998</v>
      </c>
      <c r="M80" s="141"/>
      <c r="N80" s="142">
        <v>207.73999999999998</v>
      </c>
      <c r="P80" s="141">
        <f t="shared" si="16"/>
        <v>0</v>
      </c>
      <c r="Q80" s="139"/>
      <c r="R80" s="141">
        <f t="shared" si="12"/>
        <v>0</v>
      </c>
    </row>
    <row r="81" spans="1:18">
      <c r="A81" s="56" t="s">
        <v>72</v>
      </c>
      <c r="B81" s="66">
        <v>-337520.24</v>
      </c>
      <c r="C81" s="66">
        <f t="shared" si="9"/>
        <v>-202512.144</v>
      </c>
      <c r="D81" s="66">
        <f t="shared" si="13"/>
        <v>-135008.09599999999</v>
      </c>
      <c r="E81" s="61"/>
      <c r="H81" s="66">
        <f t="shared" si="14"/>
        <v>-135008.09599999999</v>
      </c>
      <c r="I81" s="68">
        <f t="shared" si="10"/>
        <v>0</v>
      </c>
      <c r="J81" s="68">
        <f t="shared" si="11"/>
        <v>-135008.09599999999</v>
      </c>
      <c r="L81" s="140">
        <f t="shared" si="15"/>
        <v>-135008.09599999999</v>
      </c>
      <c r="M81" s="141"/>
      <c r="N81" s="142">
        <v>-135008.09599999999</v>
      </c>
      <c r="P81" s="141">
        <f t="shared" si="16"/>
        <v>0</v>
      </c>
      <c r="Q81" s="139"/>
      <c r="R81" s="141">
        <f t="shared" si="12"/>
        <v>0</v>
      </c>
    </row>
    <row r="82" spans="1:18">
      <c r="A82" s="56" t="s">
        <v>73</v>
      </c>
      <c r="B82" s="66">
        <v>1448000.91</v>
      </c>
      <c r="C82" s="66">
        <f t="shared" si="9"/>
        <v>868800.54599999997</v>
      </c>
      <c r="D82" s="66">
        <f t="shared" si="13"/>
        <v>579200.36399999994</v>
      </c>
      <c r="E82" s="61"/>
      <c r="H82" s="66">
        <f t="shared" si="14"/>
        <v>579200.36399999994</v>
      </c>
      <c r="I82" s="68">
        <f t="shared" si="10"/>
        <v>0</v>
      </c>
      <c r="J82" s="68">
        <f t="shared" si="11"/>
        <v>579200.36399999994</v>
      </c>
      <c r="L82" s="140">
        <f t="shared" si="15"/>
        <v>579200.36399999994</v>
      </c>
      <c r="M82" s="141"/>
      <c r="N82" s="142">
        <v>579200.36399999994</v>
      </c>
      <c r="P82" s="141">
        <f t="shared" si="16"/>
        <v>0</v>
      </c>
      <c r="Q82" s="139"/>
      <c r="R82" s="141">
        <f t="shared" si="12"/>
        <v>0</v>
      </c>
    </row>
    <row r="83" spans="1:18">
      <c r="A83" s="56" t="s">
        <v>74</v>
      </c>
      <c r="B83" s="66">
        <v>-590.66999999999996</v>
      </c>
      <c r="C83" s="66">
        <f t="shared" si="9"/>
        <v>-354.40199999999999</v>
      </c>
      <c r="D83" s="66">
        <f t="shared" si="13"/>
        <v>-236.26799999999997</v>
      </c>
      <c r="E83" s="61"/>
      <c r="H83" s="66">
        <f t="shared" si="14"/>
        <v>-236.26799999999997</v>
      </c>
      <c r="I83" s="68">
        <f t="shared" si="10"/>
        <v>0</v>
      </c>
      <c r="J83" s="68">
        <f t="shared" si="11"/>
        <v>-236.26799999999997</v>
      </c>
      <c r="L83" s="140">
        <f t="shared" si="15"/>
        <v>-236.26799999999997</v>
      </c>
      <c r="M83" s="141"/>
      <c r="N83" s="142">
        <v>-236.26799999999997</v>
      </c>
      <c r="P83" s="141">
        <f t="shared" si="16"/>
        <v>0</v>
      </c>
      <c r="Q83" s="139"/>
      <c r="R83" s="141">
        <f t="shared" si="12"/>
        <v>0</v>
      </c>
    </row>
    <row r="84" spans="1:18">
      <c r="A84" s="56" t="s">
        <v>75</v>
      </c>
      <c r="B84" s="66">
        <v>1992.34</v>
      </c>
      <c r="C84" s="66">
        <f t="shared" si="9"/>
        <v>1195.404</v>
      </c>
      <c r="D84" s="66">
        <f t="shared" si="13"/>
        <v>796.93599999999992</v>
      </c>
      <c r="E84" s="61"/>
      <c r="H84" s="66">
        <f t="shared" si="14"/>
        <v>796.93599999999992</v>
      </c>
      <c r="I84" s="68">
        <f t="shared" si="10"/>
        <v>0</v>
      </c>
      <c r="J84" s="68">
        <f t="shared" si="11"/>
        <v>796.93599999999992</v>
      </c>
      <c r="L84" s="140">
        <f t="shared" si="15"/>
        <v>796.93599999999992</v>
      </c>
      <c r="M84" s="141"/>
      <c r="N84" s="142">
        <v>796.93599999999992</v>
      </c>
      <c r="P84" s="141">
        <f t="shared" si="16"/>
        <v>0</v>
      </c>
      <c r="Q84" s="139"/>
      <c r="R84" s="141">
        <f t="shared" si="12"/>
        <v>0</v>
      </c>
    </row>
    <row r="85" spans="1:18">
      <c r="A85" s="56" t="s">
        <v>76</v>
      </c>
      <c r="B85" s="66">
        <v>14898.39</v>
      </c>
      <c r="C85" s="66">
        <f t="shared" si="9"/>
        <v>8939.0339999999997</v>
      </c>
      <c r="D85" s="66">
        <f t="shared" si="13"/>
        <v>5959.3559999999998</v>
      </c>
      <c r="E85" s="61"/>
      <c r="H85" s="66">
        <f t="shared" si="14"/>
        <v>5959.3559999999998</v>
      </c>
      <c r="I85" s="68">
        <f t="shared" si="10"/>
        <v>0</v>
      </c>
      <c r="J85" s="68">
        <f t="shared" si="11"/>
        <v>5959.3559999999998</v>
      </c>
      <c r="L85" s="140">
        <f t="shared" si="15"/>
        <v>5959.3559999999998</v>
      </c>
      <c r="M85" s="141"/>
      <c r="N85" s="142">
        <v>5959.3559999999998</v>
      </c>
      <c r="P85" s="141">
        <f t="shared" si="16"/>
        <v>0</v>
      </c>
      <c r="Q85" s="139"/>
      <c r="R85" s="141">
        <f t="shared" si="12"/>
        <v>0</v>
      </c>
    </row>
    <row r="86" spans="1:18">
      <c r="A86" s="56" t="s">
        <v>77</v>
      </c>
      <c r="B86" s="66">
        <v>6605.56</v>
      </c>
      <c r="C86" s="66">
        <f t="shared" si="9"/>
        <v>3963.3360000000007</v>
      </c>
      <c r="D86" s="66">
        <f t="shared" si="13"/>
        <v>2642.2239999999997</v>
      </c>
      <c r="E86" s="61"/>
      <c r="H86" s="66">
        <f t="shared" si="14"/>
        <v>2642.2240000000002</v>
      </c>
      <c r="I86" s="68">
        <f t="shared" si="10"/>
        <v>0</v>
      </c>
      <c r="J86" s="68">
        <f t="shared" si="11"/>
        <v>2642.2240000000002</v>
      </c>
      <c r="L86" s="140">
        <f t="shared" si="15"/>
        <v>2642.2240000000002</v>
      </c>
      <c r="M86" s="141"/>
      <c r="N86" s="142">
        <v>2642.2240000000002</v>
      </c>
      <c r="P86" s="141">
        <f t="shared" si="16"/>
        <v>0</v>
      </c>
      <c r="Q86" s="139"/>
      <c r="R86" s="141">
        <f t="shared" si="12"/>
        <v>0</v>
      </c>
    </row>
    <row r="87" spans="1:18">
      <c r="A87" s="56" t="s">
        <v>78</v>
      </c>
      <c r="B87" s="66">
        <v>364693.53</v>
      </c>
      <c r="C87" s="66">
        <f t="shared" si="9"/>
        <v>218816.11800000005</v>
      </c>
      <c r="D87" s="66">
        <f t="shared" si="13"/>
        <v>145877.41199999998</v>
      </c>
      <c r="E87" s="61"/>
      <c r="H87" s="66">
        <f t="shared" si="14"/>
        <v>145877.41200000001</v>
      </c>
      <c r="I87" s="68">
        <f t="shared" si="10"/>
        <v>0</v>
      </c>
      <c r="J87" s="68">
        <f t="shared" si="11"/>
        <v>145877.41200000001</v>
      </c>
      <c r="L87" s="143">
        <f t="shared" si="15"/>
        <v>112517.724</v>
      </c>
      <c r="M87" s="144"/>
      <c r="N87" s="145">
        <v>112517.724</v>
      </c>
      <c r="P87" s="144">
        <f t="shared" si="16"/>
        <v>-33359.688000000009</v>
      </c>
      <c r="Q87" s="149"/>
      <c r="R87" s="144">
        <f t="shared" si="12"/>
        <v>-33359.688000000009</v>
      </c>
    </row>
    <row r="88" spans="1:18">
      <c r="A88" s="56" t="s">
        <v>79</v>
      </c>
      <c r="B88" s="66">
        <v>5797318.4100000001</v>
      </c>
      <c r="C88" s="66">
        <f t="shared" si="9"/>
        <v>3478391.0460000001</v>
      </c>
      <c r="D88" s="66">
        <f t="shared" si="13"/>
        <v>2318927.3640000001</v>
      </c>
      <c r="E88" s="61"/>
      <c r="H88" s="66">
        <f t="shared" si="14"/>
        <v>2318927.3640000001</v>
      </c>
      <c r="I88" s="68">
        <f t="shared" si="10"/>
        <v>0</v>
      </c>
      <c r="J88" s="68">
        <f t="shared" si="11"/>
        <v>2318927.3640000001</v>
      </c>
      <c r="L88" s="146">
        <f t="shared" si="15"/>
        <v>2306724.4879999999</v>
      </c>
      <c r="M88" s="68"/>
      <c r="N88" s="147">
        <v>2306724.4879999999</v>
      </c>
      <c r="P88" s="68">
        <f t="shared" si="16"/>
        <v>-12202.876000000164</v>
      </c>
      <c r="R88" s="68">
        <f t="shared" si="12"/>
        <v>-12202.876000000164</v>
      </c>
    </row>
    <row r="89" spans="1:18">
      <c r="A89" s="56" t="s">
        <v>80</v>
      </c>
      <c r="B89" s="66">
        <v>5053982.93</v>
      </c>
      <c r="C89" s="66">
        <f t="shared" si="9"/>
        <v>3032389.7579999999</v>
      </c>
      <c r="D89" s="66">
        <f t="shared" si="13"/>
        <v>2021593.1719999998</v>
      </c>
      <c r="E89" s="61"/>
      <c r="H89" s="66">
        <f t="shared" si="14"/>
        <v>2021593.172</v>
      </c>
      <c r="I89" s="68">
        <f t="shared" si="10"/>
        <v>0</v>
      </c>
      <c r="J89" s="68">
        <f t="shared" si="11"/>
        <v>2021593.172</v>
      </c>
      <c r="L89" s="146">
        <f t="shared" si="15"/>
        <v>2021593.172</v>
      </c>
      <c r="M89" s="68"/>
      <c r="N89" s="147">
        <v>2021593.172</v>
      </c>
      <c r="P89" s="68">
        <f t="shared" si="16"/>
        <v>0</v>
      </c>
      <c r="R89" s="68">
        <f t="shared" si="12"/>
        <v>0</v>
      </c>
    </row>
    <row r="90" spans="1:18">
      <c r="A90" s="56" t="s">
        <v>81</v>
      </c>
      <c r="B90" s="66">
        <v>-174210.32</v>
      </c>
      <c r="C90" s="66">
        <f t="shared" si="9"/>
        <v>-104526.19200000001</v>
      </c>
      <c r="D90" s="66">
        <f t="shared" si="13"/>
        <v>-69684.127999999997</v>
      </c>
      <c r="E90" s="61"/>
      <c r="H90" s="66">
        <f t="shared" si="14"/>
        <v>-69684.128000000012</v>
      </c>
      <c r="I90" s="68">
        <f t="shared" si="10"/>
        <v>0</v>
      </c>
      <c r="J90" s="68">
        <f t="shared" si="11"/>
        <v>-69684.128000000012</v>
      </c>
      <c r="L90" s="146">
        <f t="shared" si="15"/>
        <v>-69684.128000000012</v>
      </c>
      <c r="M90" s="68"/>
      <c r="N90" s="147">
        <v>-69684.128000000012</v>
      </c>
      <c r="P90" s="68">
        <f t="shared" si="16"/>
        <v>0</v>
      </c>
      <c r="R90" s="68">
        <f t="shared" si="12"/>
        <v>0</v>
      </c>
    </row>
    <row r="91" spans="1:18">
      <c r="A91" s="56" t="s">
        <v>82</v>
      </c>
      <c r="B91" s="66">
        <v>379991.82</v>
      </c>
      <c r="C91" s="66">
        <f t="shared" si="9"/>
        <v>227995.09199999998</v>
      </c>
      <c r="D91" s="66">
        <f t="shared" si="13"/>
        <v>151996.72800000003</v>
      </c>
      <c r="E91" s="61"/>
      <c r="H91" s="66">
        <f t="shared" si="14"/>
        <v>151996.728</v>
      </c>
      <c r="I91" s="68">
        <f t="shared" si="10"/>
        <v>0</v>
      </c>
      <c r="J91" s="68">
        <f t="shared" si="11"/>
        <v>151996.728</v>
      </c>
      <c r="L91" s="146">
        <f t="shared" si="15"/>
        <v>203328.92</v>
      </c>
      <c r="M91" s="68"/>
      <c r="N91" s="147">
        <v>203328.92</v>
      </c>
      <c r="P91" s="68">
        <f t="shared" si="16"/>
        <v>51332.19200000001</v>
      </c>
      <c r="R91" s="68">
        <f t="shared" si="12"/>
        <v>51332.19200000001</v>
      </c>
    </row>
    <row r="92" spans="1:18">
      <c r="A92" s="56" t="s">
        <v>83</v>
      </c>
      <c r="B92" s="66">
        <v>338.67</v>
      </c>
      <c r="C92" s="66">
        <f t="shared" si="9"/>
        <v>203.202</v>
      </c>
      <c r="D92" s="66">
        <f t="shared" si="13"/>
        <v>135.46800000000002</v>
      </c>
      <c r="E92" s="61"/>
      <c r="H92" s="66">
        <f t="shared" si="14"/>
        <v>135.46800000000002</v>
      </c>
      <c r="I92" s="68">
        <f t="shared" si="10"/>
        <v>0</v>
      </c>
      <c r="J92" s="68">
        <f t="shared" si="11"/>
        <v>135.46800000000002</v>
      </c>
      <c r="L92" s="146">
        <f t="shared" si="15"/>
        <v>135.46800000000002</v>
      </c>
      <c r="M92" s="68"/>
      <c r="N92" s="147">
        <v>135.46800000000002</v>
      </c>
      <c r="P92" s="68">
        <f t="shared" si="16"/>
        <v>0</v>
      </c>
      <c r="R92" s="68">
        <f t="shared" si="12"/>
        <v>0</v>
      </c>
    </row>
    <row r="93" spans="1:18">
      <c r="A93" s="56" t="s">
        <v>84</v>
      </c>
      <c r="B93" s="66">
        <v>864842.41</v>
      </c>
      <c r="C93" s="66">
        <f t="shared" si="9"/>
        <v>518905.44600000005</v>
      </c>
      <c r="D93" s="66">
        <f t="shared" si="13"/>
        <v>345936.96399999998</v>
      </c>
      <c r="E93" s="61"/>
      <c r="H93" s="66">
        <f t="shared" si="14"/>
        <v>345936.96400000004</v>
      </c>
      <c r="I93" s="68">
        <f t="shared" si="10"/>
        <v>0</v>
      </c>
      <c r="J93" s="68">
        <f t="shared" si="11"/>
        <v>345936.96400000004</v>
      </c>
      <c r="L93" s="146">
        <f t="shared" si="15"/>
        <v>349299.924</v>
      </c>
      <c r="M93" s="68"/>
      <c r="N93" s="147">
        <v>349299.924</v>
      </c>
      <c r="P93" s="68">
        <f t="shared" si="16"/>
        <v>3362.9599999999627</v>
      </c>
      <c r="R93" s="68">
        <f t="shared" si="12"/>
        <v>3362.9599999999627</v>
      </c>
    </row>
    <row r="94" spans="1:18">
      <c r="A94" s="56" t="s">
        <v>85</v>
      </c>
      <c r="B94" s="66">
        <v>-31059.94</v>
      </c>
      <c r="C94" s="66">
        <f t="shared" si="9"/>
        <v>-18635.964</v>
      </c>
      <c r="D94" s="66">
        <f t="shared" si="13"/>
        <v>-12423.975999999999</v>
      </c>
      <c r="E94" s="61"/>
      <c r="H94" s="66">
        <f t="shared" si="14"/>
        <v>-12423.975999999999</v>
      </c>
      <c r="I94" s="68">
        <f t="shared" si="10"/>
        <v>0</v>
      </c>
      <c r="J94" s="68">
        <f t="shared" si="11"/>
        <v>-12423.975999999999</v>
      </c>
      <c r="L94" s="146">
        <f t="shared" si="15"/>
        <v>-12423.064</v>
      </c>
      <c r="M94" s="68"/>
      <c r="N94" s="147">
        <v>-12423.064</v>
      </c>
      <c r="P94" s="68">
        <f t="shared" si="16"/>
        <v>0.91199999999844295</v>
      </c>
      <c r="R94" s="68">
        <f t="shared" si="12"/>
        <v>0.91199999999844295</v>
      </c>
    </row>
    <row r="95" spans="1:18" ht="13.5" thickBot="1">
      <c r="A95" s="65" t="s">
        <v>44</v>
      </c>
      <c r="B95" s="67">
        <f>SUM(B55:B94)</f>
        <v>-94734715.839999959</v>
      </c>
      <c r="C95" s="67">
        <f>SUM(C55:C94)</f>
        <v>-56840829.504000016</v>
      </c>
      <c r="D95" s="67">
        <f>SUM(D55:D94)</f>
        <v>-37893886.335999988</v>
      </c>
      <c r="E95" s="61"/>
      <c r="G95" s="3" t="s">
        <v>145</v>
      </c>
      <c r="H95" s="67">
        <f>SUM(H55:H94)</f>
        <v>-37893886.335999988</v>
      </c>
      <c r="I95" s="67">
        <f>SUM(I53:I94)</f>
        <v>0</v>
      </c>
      <c r="J95" s="67">
        <f>SUM(J53:J94)</f>
        <v>-37893886.335999988</v>
      </c>
      <c r="L95" s="148">
        <f>SUM(L55:L94)</f>
        <v>-37619232.447999999</v>
      </c>
      <c r="M95" s="148">
        <f>SUM(M55:M94)</f>
        <v>0</v>
      </c>
      <c r="N95" s="148">
        <f>SUM(N55:N94)</f>
        <v>-37619232.447999999</v>
      </c>
      <c r="P95" s="70">
        <f>SUM(P55:P94)</f>
        <v>274653.88799999736</v>
      </c>
      <c r="Q95" s="70">
        <f>SUM(Q55:Q94)</f>
        <v>0</v>
      </c>
      <c r="R95" s="70">
        <f>SUM(R55:R94)</f>
        <v>274653.88799999736</v>
      </c>
    </row>
    <row r="96" spans="1:18" ht="13.5" thickTop="1">
      <c r="A96" s="56"/>
      <c r="B96" s="61"/>
      <c r="C96" s="61"/>
      <c r="D96" s="61"/>
      <c r="E96" s="61"/>
      <c r="M96" s="68"/>
      <c r="N96" s="147"/>
    </row>
    <row r="97" spans="2:18">
      <c r="M97" s="68"/>
      <c r="N97" s="68"/>
    </row>
    <row r="98" spans="2:18">
      <c r="G98" s="58" t="s">
        <v>128</v>
      </c>
      <c r="H98" s="68">
        <f>+H52</f>
        <v>858430288.4920001</v>
      </c>
      <c r="I98" s="68">
        <f>+I52</f>
        <v>693588149.61199999</v>
      </c>
      <c r="J98" s="68">
        <f>+J52</f>
        <v>164842138.88000005</v>
      </c>
      <c r="M98" s="68"/>
      <c r="N98" s="68"/>
    </row>
    <row r="99" spans="2:18">
      <c r="H99" s="60"/>
      <c r="I99" s="60"/>
      <c r="J99" s="60"/>
      <c r="M99" s="68"/>
      <c r="N99" s="68"/>
    </row>
    <row r="100" spans="2:18" ht="13.5" thickBot="1">
      <c r="B100" s="61"/>
      <c r="C100" s="61"/>
      <c r="D100" s="61"/>
      <c r="E100" s="61"/>
      <c r="F100" s="5"/>
      <c r="G100" s="1" t="s">
        <v>127</v>
      </c>
      <c r="H100" s="70">
        <f>+H98+H95</f>
        <v>820536402.15600014</v>
      </c>
      <c r="I100" s="70">
        <f>+I98+I95</f>
        <v>693588149.61199999</v>
      </c>
      <c r="J100" s="70">
        <f>+J98+J95</f>
        <v>126948252.54400006</v>
      </c>
      <c r="L100" s="70">
        <f>L52+L95</f>
        <v>827953801.9160006</v>
      </c>
      <c r="M100" s="70">
        <f>M52+M95</f>
        <v>703109429.23200023</v>
      </c>
      <c r="N100" s="70">
        <f>N52+N95</f>
        <v>124844372.68400003</v>
      </c>
      <c r="P100" s="70">
        <f>P52+P95</f>
        <v>7417399.7600000342</v>
      </c>
      <c r="Q100" s="70">
        <f>Q52+Q95</f>
        <v>9521279.6200000327</v>
      </c>
      <c r="R100" s="70">
        <f>R52+R95</f>
        <v>-2103879.8599999966</v>
      </c>
    </row>
    <row r="101" spans="2:18" ht="13.5" thickTop="1">
      <c r="B101" s="61"/>
      <c r="C101" s="61"/>
      <c r="D101" s="61"/>
      <c r="E101" s="61"/>
      <c r="F101" s="5"/>
      <c r="G101" s="63" t="s">
        <v>135</v>
      </c>
      <c r="J101" s="66">
        <v>-10291879.5889776</v>
      </c>
    </row>
    <row r="102" spans="2:18">
      <c r="B102" s="61"/>
      <c r="C102" s="61"/>
      <c r="D102" s="61"/>
      <c r="E102" s="61"/>
      <c r="F102" s="5"/>
      <c r="G102" s="63" t="s">
        <v>224</v>
      </c>
      <c r="J102" s="66">
        <v>-6007294.3271387573</v>
      </c>
    </row>
    <row r="103" spans="2:18">
      <c r="B103" s="61"/>
      <c r="C103" s="61"/>
      <c r="D103" s="61"/>
      <c r="E103" s="61"/>
      <c r="F103" s="5"/>
      <c r="G103" s="1" t="s">
        <v>129</v>
      </c>
      <c r="J103" s="71">
        <f>+J100+J102+J101</f>
        <v>110649078.6278837</v>
      </c>
    </row>
    <row r="104" spans="2:18">
      <c r="B104" s="61"/>
      <c r="C104" s="61"/>
      <c r="D104" s="61"/>
      <c r="E104" s="61"/>
      <c r="F104" s="5"/>
      <c r="G104" s="1" t="s">
        <v>139</v>
      </c>
      <c r="J104" s="66">
        <f>+I100</f>
        <v>693588149.61199999</v>
      </c>
    </row>
    <row r="105" spans="2:18" ht="13.5" thickBot="1">
      <c r="F105" s="5"/>
      <c r="G105" s="3" t="s">
        <v>89</v>
      </c>
      <c r="J105" s="67">
        <f>+J104+J103</f>
        <v>804237228.23988366</v>
      </c>
    </row>
    <row r="106" spans="2:18" ht="13.5" thickTop="1">
      <c r="B106" s="61"/>
      <c r="C106" s="61"/>
      <c r="D106" s="61"/>
      <c r="E106" s="61"/>
      <c r="F106" s="5"/>
    </row>
    <row r="107" spans="2:18">
      <c r="B107" s="61"/>
      <c r="C107" s="61"/>
      <c r="D107" s="61"/>
      <c r="E107" s="61"/>
      <c r="F107" s="5"/>
    </row>
    <row r="108" spans="2:18">
      <c r="B108" s="61"/>
      <c r="C108" s="61"/>
      <c r="D108" s="61"/>
      <c r="E108" s="61"/>
      <c r="F108" s="5"/>
    </row>
    <row r="109" spans="2:18">
      <c r="B109" s="61"/>
      <c r="C109" s="61"/>
      <c r="D109" s="61"/>
      <c r="E109" s="61"/>
      <c r="F109" s="5"/>
    </row>
    <row r="110" spans="2:18">
      <c r="F110" s="5"/>
    </row>
    <row r="111" spans="2:18">
      <c r="B111" s="61"/>
      <c r="C111" s="61"/>
      <c r="D111" s="61"/>
      <c r="E111" s="61"/>
      <c r="F111" s="5"/>
    </row>
    <row r="112" spans="2:18">
      <c r="F112" s="5"/>
    </row>
    <row r="113" spans="2:6">
      <c r="F113" s="5"/>
    </row>
    <row r="114" spans="2:6">
      <c r="F114" s="5"/>
    </row>
    <row r="115" spans="2:6">
      <c r="B115" s="64"/>
      <c r="C115" s="64"/>
      <c r="D115" s="64"/>
      <c r="E115" s="64"/>
      <c r="F115" s="5"/>
    </row>
    <row r="116" spans="2:6">
      <c r="F116" s="5"/>
    </row>
  </sheetData>
  <mergeCells count="5">
    <mergeCell ref="P6:R7"/>
    <mergeCell ref="A3:R3"/>
    <mergeCell ref="A4:R4"/>
    <mergeCell ref="H7:J7"/>
    <mergeCell ref="L6:N7"/>
  </mergeCells>
  <pageMargins left="0.7" right="0.7" top="0.75" bottom="0.75" header="0.3" footer="0.3"/>
  <pageSetup scale="60" fitToHeight="2" orientation="landscape" r:id="rId1"/>
  <headerFooter>
    <oddHeader>&amp;RExhibit II</oddHeader>
    <oddFooter>Page &amp;P of 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32"/>
  <sheetViews>
    <sheetView showGridLines="0" zoomScaleNormal="100" workbookViewId="0"/>
  </sheetViews>
  <sheetFormatPr defaultRowHeight="12.75"/>
  <cols>
    <col min="1" max="1" width="34.85546875" style="56" customWidth="1"/>
    <col min="2" max="6" width="19.7109375" style="56" customWidth="1"/>
    <col min="7" max="7" width="13.5703125" style="56" bestFit="1" customWidth="1"/>
    <col min="8" max="16384" width="9.140625" style="56"/>
  </cols>
  <sheetData>
    <row r="1" spans="1:9">
      <c r="A1" s="1"/>
    </row>
    <row r="2" spans="1:9">
      <c r="A2" s="72"/>
      <c r="B2" s="72"/>
      <c r="C2" s="72"/>
      <c r="D2" s="72"/>
    </row>
    <row r="3" spans="1:9">
      <c r="A3" s="157" t="s">
        <v>94</v>
      </c>
      <c r="B3" s="157"/>
      <c r="C3" s="157"/>
      <c r="D3" s="157"/>
      <c r="E3" s="157"/>
      <c r="F3" s="157"/>
      <c r="G3" s="51"/>
      <c r="H3" s="51"/>
      <c r="I3" s="51"/>
    </row>
    <row r="4" spans="1:9">
      <c r="A4" s="164" t="s">
        <v>227</v>
      </c>
      <c r="B4" s="164"/>
      <c r="C4" s="164"/>
      <c r="D4" s="164"/>
      <c r="E4" s="164"/>
      <c r="F4" s="164"/>
    </row>
    <row r="5" spans="1:9">
      <c r="A5" s="4"/>
      <c r="B5" s="4"/>
      <c r="C5" s="4"/>
      <c r="D5" s="4"/>
    </row>
    <row r="7" spans="1:9" ht="51">
      <c r="B7" s="73" t="s">
        <v>248</v>
      </c>
      <c r="C7" s="73" t="s">
        <v>249</v>
      </c>
      <c r="D7" s="73" t="s">
        <v>250</v>
      </c>
      <c r="E7" s="73" t="s">
        <v>251</v>
      </c>
      <c r="F7" s="73" t="s">
        <v>252</v>
      </c>
    </row>
    <row r="8" spans="1:9">
      <c r="B8" s="74"/>
      <c r="C8" s="74"/>
      <c r="D8" s="74"/>
      <c r="E8" s="74"/>
      <c r="F8" s="74"/>
    </row>
    <row r="9" spans="1:9">
      <c r="A9" s="56" t="s">
        <v>7</v>
      </c>
      <c r="B9" s="74">
        <v>712334358.88800013</v>
      </c>
      <c r="C9" s="74">
        <v>-3205858.3153999895</v>
      </c>
      <c r="D9" s="74">
        <f>B9+C9</f>
        <v>709128500.57260013</v>
      </c>
      <c r="E9" s="74">
        <v>-3508210.8899999857</v>
      </c>
      <c r="F9" s="74">
        <f>D9+E9</f>
        <v>705620289.68260014</v>
      </c>
    </row>
    <row r="10" spans="1:9">
      <c r="A10" s="56" t="s">
        <v>8</v>
      </c>
      <c r="B10" s="74">
        <v>25577865.372000005</v>
      </c>
      <c r="C10" s="74">
        <v>-2487921.9411999998</v>
      </c>
      <c r="D10" s="74">
        <f t="shared" ref="D10:D28" si="0">B10+C10</f>
        <v>23089943.430800006</v>
      </c>
      <c r="E10" s="74">
        <v>-4723151.1400000006</v>
      </c>
      <c r="F10" s="74">
        <f t="shared" ref="F10:F28" si="1">D10+E10</f>
        <v>18366792.290800005</v>
      </c>
    </row>
    <row r="11" spans="1:9">
      <c r="A11" s="56" t="s">
        <v>9</v>
      </c>
      <c r="B11" s="74">
        <v>7897484.6440000013</v>
      </c>
      <c r="C11" s="74">
        <v>-313776.17440000008</v>
      </c>
      <c r="D11" s="74">
        <f t="shared" si="0"/>
        <v>7583708.4696000014</v>
      </c>
      <c r="E11" s="74">
        <v>-181972.59000000078</v>
      </c>
      <c r="F11" s="74">
        <f t="shared" si="1"/>
        <v>7401735.8796000006</v>
      </c>
    </row>
    <row r="12" spans="1:9">
      <c r="A12" s="56" t="s">
        <v>12</v>
      </c>
      <c r="B12" s="74">
        <v>-690942.05200000014</v>
      </c>
      <c r="C12" s="74">
        <v>20187.187999999998</v>
      </c>
      <c r="D12" s="74">
        <f t="shared" si="0"/>
        <v>-670754.86400000018</v>
      </c>
      <c r="E12" s="74">
        <v>16225.630000000005</v>
      </c>
      <c r="F12" s="74">
        <f t="shared" si="1"/>
        <v>-654529.23400000017</v>
      </c>
    </row>
    <row r="13" spans="1:9">
      <c r="A13" s="56" t="s">
        <v>14</v>
      </c>
      <c r="B13" s="74">
        <v>-588183.42800000007</v>
      </c>
      <c r="C13" s="74">
        <v>67835.916500000007</v>
      </c>
      <c r="D13" s="74">
        <f t="shared" si="0"/>
        <v>-520347.51150000008</v>
      </c>
      <c r="E13" s="74">
        <v>14747.169999999925</v>
      </c>
      <c r="F13" s="74">
        <f t="shared" si="1"/>
        <v>-505600.34150000016</v>
      </c>
    </row>
    <row r="14" spans="1:9">
      <c r="A14" s="56" t="s">
        <v>16</v>
      </c>
      <c r="B14" s="74">
        <v>5236301.0240000011</v>
      </c>
      <c r="C14" s="74">
        <v>-225360.2855</v>
      </c>
      <c r="D14" s="74">
        <f t="shared" si="0"/>
        <v>5010940.7385000009</v>
      </c>
      <c r="E14" s="74">
        <v>-126252.33000000007</v>
      </c>
      <c r="F14" s="74">
        <f t="shared" si="1"/>
        <v>4884688.4085000008</v>
      </c>
    </row>
    <row r="15" spans="1:9">
      <c r="A15" s="56" t="s">
        <v>18</v>
      </c>
      <c r="B15" s="74">
        <v>8573291.7920000013</v>
      </c>
      <c r="C15" s="74">
        <v>-251252.51639999961</v>
      </c>
      <c r="D15" s="74">
        <f t="shared" si="0"/>
        <v>8322039.2756000012</v>
      </c>
      <c r="E15" s="74">
        <v>-194969.61999999918</v>
      </c>
      <c r="F15" s="74">
        <f t="shared" si="1"/>
        <v>8127069.655600002</v>
      </c>
    </row>
    <row r="16" spans="1:9">
      <c r="A16" s="56" t="s">
        <v>23</v>
      </c>
      <c r="B16" s="74">
        <v>-317052.82800000004</v>
      </c>
      <c r="C16" s="74">
        <v>13394.016100000004</v>
      </c>
      <c r="D16" s="74">
        <f t="shared" si="0"/>
        <v>-303658.81190000003</v>
      </c>
      <c r="E16" s="74">
        <v>12353.27999999997</v>
      </c>
      <c r="F16" s="74">
        <f t="shared" si="1"/>
        <v>-291305.53190000006</v>
      </c>
    </row>
    <row r="17" spans="1:8">
      <c r="A17" s="56" t="s">
        <v>24</v>
      </c>
      <c r="B17" s="74">
        <v>-519.8520000000002</v>
      </c>
      <c r="C17" s="74">
        <v>27.280999999999992</v>
      </c>
      <c r="D17" s="74">
        <f t="shared" si="0"/>
        <v>-492.5710000000002</v>
      </c>
      <c r="E17" s="74">
        <v>15.090000000000032</v>
      </c>
      <c r="F17" s="74">
        <f t="shared" si="1"/>
        <v>-477.48100000000017</v>
      </c>
    </row>
    <row r="18" spans="1:8">
      <c r="A18" s="56" t="s">
        <v>28</v>
      </c>
      <c r="B18" s="74">
        <v>-164958.04400000002</v>
      </c>
      <c r="C18" s="74">
        <v>3719.2717000000002</v>
      </c>
      <c r="D18" s="74">
        <f t="shared" si="0"/>
        <v>-161238.77230000001</v>
      </c>
      <c r="E18" s="74">
        <v>3768.0299999999988</v>
      </c>
      <c r="F18" s="74">
        <f t="shared" si="1"/>
        <v>-157470.74230000001</v>
      </c>
    </row>
    <row r="19" spans="1:8">
      <c r="A19" s="56" t="s">
        <v>31</v>
      </c>
      <c r="B19" s="74">
        <v>314089.46400000004</v>
      </c>
      <c r="C19" s="74">
        <v>-34304.145599999996</v>
      </c>
      <c r="D19" s="74">
        <f t="shared" si="0"/>
        <v>279785.31840000005</v>
      </c>
      <c r="E19" s="74">
        <v>-33061.050000000047</v>
      </c>
      <c r="F19" s="74">
        <f t="shared" si="1"/>
        <v>246724.2684</v>
      </c>
    </row>
    <row r="20" spans="1:8">
      <c r="A20" s="56" t="s">
        <v>32</v>
      </c>
      <c r="B20" s="74">
        <v>-1246613.0840000003</v>
      </c>
      <c r="C20" s="74">
        <v>136701.12090000004</v>
      </c>
      <c r="D20" s="74">
        <f t="shared" si="0"/>
        <v>-1109911.9631000003</v>
      </c>
      <c r="E20" s="74">
        <v>140936.52000000002</v>
      </c>
      <c r="F20" s="74">
        <f t="shared" si="1"/>
        <v>-968975.44310000027</v>
      </c>
    </row>
    <row r="21" spans="1:8">
      <c r="A21" s="56" t="s">
        <v>33</v>
      </c>
      <c r="B21" s="74">
        <v>-6243825.4200000018</v>
      </c>
      <c r="C21" s="74">
        <v>540531.0612</v>
      </c>
      <c r="D21" s="74">
        <f t="shared" si="0"/>
        <v>-5703294.3588000014</v>
      </c>
      <c r="E21" s="74">
        <v>544356.01999999955</v>
      </c>
      <c r="F21" s="74">
        <f t="shared" si="1"/>
        <v>-5158938.3388000019</v>
      </c>
    </row>
    <row r="22" spans="1:8">
      <c r="A22" s="56" t="s">
        <v>34</v>
      </c>
      <c r="B22" s="74">
        <v>3700771.9200000009</v>
      </c>
      <c r="C22" s="74">
        <v>-307419.29479999997</v>
      </c>
      <c r="D22" s="74">
        <f t="shared" si="0"/>
        <v>3393352.6252000011</v>
      </c>
      <c r="E22" s="74">
        <v>-308603.04000000004</v>
      </c>
      <c r="F22" s="74">
        <f t="shared" si="1"/>
        <v>3084749.585200001</v>
      </c>
    </row>
    <row r="23" spans="1:8">
      <c r="A23" s="56" t="s">
        <v>35</v>
      </c>
      <c r="B23" s="74">
        <v>-1485446.6000000003</v>
      </c>
      <c r="C23" s="74">
        <v>270547.73199999996</v>
      </c>
      <c r="D23" s="74">
        <f t="shared" si="0"/>
        <v>-1214898.8680000002</v>
      </c>
      <c r="E23" s="74">
        <v>256107.77000000002</v>
      </c>
      <c r="F23" s="74">
        <f t="shared" si="1"/>
        <v>-958791.09800000023</v>
      </c>
    </row>
    <row r="24" spans="1:8">
      <c r="A24" s="56" t="s">
        <v>36</v>
      </c>
      <c r="B24" s="74">
        <v>-66193.744000000006</v>
      </c>
      <c r="C24" s="74">
        <v>17999.135399999999</v>
      </c>
      <c r="D24" s="74">
        <f t="shared" si="0"/>
        <v>-48194.608600000007</v>
      </c>
      <c r="E24" s="74">
        <v>18773.699999999997</v>
      </c>
      <c r="F24" s="74">
        <f t="shared" si="1"/>
        <v>-29420.90860000001</v>
      </c>
    </row>
    <row r="25" spans="1:8">
      <c r="A25" s="56" t="s">
        <v>38</v>
      </c>
      <c r="B25" s="74">
        <v>-25162204.296000004</v>
      </c>
      <c r="C25" s="74">
        <v>2452650.2937999996</v>
      </c>
      <c r="D25" s="74">
        <f t="shared" si="0"/>
        <v>-22709554.002200004</v>
      </c>
      <c r="E25" s="74">
        <v>2612998.84</v>
      </c>
      <c r="F25" s="74">
        <f t="shared" si="1"/>
        <v>-20096555.162200004</v>
      </c>
    </row>
    <row r="26" spans="1:8">
      <c r="A26" s="56" t="s">
        <v>39</v>
      </c>
      <c r="B26" s="74">
        <v>-22456956.144000001</v>
      </c>
      <c r="C26" s="74">
        <v>2058019.1298000007</v>
      </c>
      <c r="D26" s="74">
        <f t="shared" si="0"/>
        <v>-20398937.014200002</v>
      </c>
      <c r="E26" s="74">
        <v>2246214.6400000006</v>
      </c>
      <c r="F26" s="74">
        <f t="shared" si="1"/>
        <v>-18152722.374200001</v>
      </c>
    </row>
    <row r="27" spans="1:8">
      <c r="A27" s="56" t="s">
        <v>41</v>
      </c>
      <c r="B27" s="74">
        <v>-2239872.4480000003</v>
      </c>
      <c r="C27" s="74">
        <v>212379.31320000003</v>
      </c>
      <c r="D27" s="74">
        <f t="shared" si="0"/>
        <v>-2027493.1348000003</v>
      </c>
      <c r="E27" s="74">
        <v>168885.25</v>
      </c>
      <c r="F27" s="74">
        <f t="shared" si="1"/>
        <v>-1858607.8848000003</v>
      </c>
    </row>
    <row r="28" spans="1:8">
      <c r="A28" s="56" t="s">
        <v>43</v>
      </c>
      <c r="B28" s="74">
        <v>138034.06800000003</v>
      </c>
      <c r="C28" s="74">
        <v>-12582.729000000007</v>
      </c>
      <c r="D28" s="74">
        <f t="shared" si="0"/>
        <v>125451.33900000002</v>
      </c>
      <c r="E28" s="74">
        <v>-13804.420000000013</v>
      </c>
      <c r="F28" s="74">
        <f t="shared" si="1"/>
        <v>111646.91900000001</v>
      </c>
    </row>
    <row r="29" spans="1:8" s="65" customFormat="1" ht="13.5" thickBot="1">
      <c r="A29" s="65" t="s">
        <v>44</v>
      </c>
      <c r="B29" s="75">
        <f>SUM(B9:B28)</f>
        <v>703109429.23200023</v>
      </c>
      <c r="C29" s="75">
        <f t="shared" ref="C29:F29" si="2">SUM(C9:C28)</f>
        <v>-1044483.9426999879</v>
      </c>
      <c r="D29" s="75">
        <f>SUM(D9:D28)</f>
        <v>702064945.28930008</v>
      </c>
      <c r="E29" s="75">
        <f t="shared" si="2"/>
        <v>-3054643.1399999866</v>
      </c>
      <c r="F29" s="75">
        <f t="shared" si="2"/>
        <v>699010302.1493001</v>
      </c>
      <c r="G29" s="76"/>
      <c r="H29" s="76"/>
    </row>
    <row r="30" spans="1:8" ht="13.5" thickTop="1"/>
    <row r="32" spans="1:8">
      <c r="B32" s="77"/>
      <c r="C32" s="77"/>
      <c r="D32" s="77"/>
    </row>
  </sheetData>
  <mergeCells count="2">
    <mergeCell ref="A3:F3"/>
    <mergeCell ref="A4:F4"/>
  </mergeCells>
  <printOptions horizontalCentered="1"/>
  <pageMargins left="0.7" right="0.7" top="0.75" bottom="0.75" header="0.3" footer="0.3"/>
  <pageSetup scale="67" orientation="portrait" r:id="rId1"/>
  <headerFooter>
    <oddHeader>&amp;RExhibit III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F55"/>
  <sheetViews>
    <sheetView showGridLines="0" zoomScaleNormal="100" workbookViewId="0"/>
  </sheetViews>
  <sheetFormatPr defaultColWidth="8.85546875" defaultRowHeight="12.75"/>
  <cols>
    <col min="1" max="1" width="38.140625" style="23" customWidth="1"/>
    <col min="2" max="2" width="29.7109375" style="23" customWidth="1"/>
    <col min="3" max="3" width="22.85546875" style="23" bestFit="1" customWidth="1"/>
    <col min="4" max="4" width="17.5703125" style="23" customWidth="1"/>
    <col min="5" max="5" width="18" style="23" customWidth="1"/>
    <col min="6" max="6" width="17.7109375" style="23" bestFit="1" customWidth="1"/>
    <col min="7" max="7" width="14.5703125" style="23" bestFit="1" customWidth="1"/>
    <col min="8" max="8" width="9.42578125" style="23" customWidth="1"/>
    <col min="9" max="16384" width="8.85546875" style="23"/>
  </cols>
  <sheetData>
    <row r="1" spans="1:6" ht="15">
      <c r="F1" s="24"/>
    </row>
    <row r="2" spans="1:6" ht="15">
      <c r="F2" s="24"/>
    </row>
    <row r="3" spans="1:6" ht="15" customHeight="1">
      <c r="A3" s="168" t="s">
        <v>94</v>
      </c>
      <c r="B3" s="168"/>
      <c r="C3" s="168"/>
      <c r="D3" s="155"/>
      <c r="E3" s="155"/>
      <c r="F3" s="155"/>
    </row>
    <row r="4" spans="1:6" ht="15" customHeight="1">
      <c r="A4" s="168" t="s">
        <v>256</v>
      </c>
      <c r="B4" s="168"/>
      <c r="C4" s="168"/>
      <c r="D4" s="156"/>
      <c r="E4" s="156"/>
      <c r="F4" s="156"/>
    </row>
    <row r="5" spans="1:6" ht="15">
      <c r="A5" s="25"/>
      <c r="F5" s="24"/>
    </row>
    <row r="6" spans="1:6" ht="15">
      <c r="D6" s="25"/>
      <c r="F6" s="24"/>
    </row>
    <row r="7" spans="1:6" ht="15">
      <c r="A7" s="137"/>
      <c r="B7" s="52" t="s">
        <v>140</v>
      </c>
      <c r="C7" s="53" t="s">
        <v>143</v>
      </c>
    </row>
    <row r="8" spans="1:6" ht="15">
      <c r="A8" s="137" t="s">
        <v>142</v>
      </c>
      <c r="B8" s="52" t="s">
        <v>141</v>
      </c>
      <c r="C8" s="53" t="s">
        <v>144</v>
      </c>
    </row>
    <row r="9" spans="1:6" ht="15">
      <c r="A9" s="152" t="s">
        <v>98</v>
      </c>
      <c r="B9" s="153" t="s">
        <v>29</v>
      </c>
      <c r="C9" s="154">
        <v>1524.49</v>
      </c>
    </row>
    <row r="10" spans="1:6" ht="15">
      <c r="A10" s="152" t="s">
        <v>99</v>
      </c>
      <c r="B10" s="153" t="s">
        <v>29</v>
      </c>
      <c r="C10" s="154">
        <v>291.95</v>
      </c>
    </row>
    <row r="11" spans="1:6" ht="15">
      <c r="A11" s="152" t="s">
        <v>100</v>
      </c>
      <c r="B11" s="153" t="s">
        <v>29</v>
      </c>
      <c r="C11" s="154">
        <v>2229.81</v>
      </c>
    </row>
    <row r="12" spans="1:6" ht="15">
      <c r="A12" s="152" t="s">
        <v>101</v>
      </c>
      <c r="B12" s="153" t="s">
        <v>29</v>
      </c>
      <c r="C12" s="154">
        <v>193.08</v>
      </c>
    </row>
    <row r="13" spans="1:6" ht="15">
      <c r="A13" s="152" t="s">
        <v>102</v>
      </c>
      <c r="B13" s="153" t="s">
        <v>29</v>
      </c>
      <c r="C13" s="154">
        <v>21856.54</v>
      </c>
    </row>
    <row r="14" spans="1:6" ht="15">
      <c r="A14" s="152" t="s">
        <v>103</v>
      </c>
      <c r="B14" s="153" t="s">
        <v>29</v>
      </c>
      <c r="C14" s="154">
        <v>-0.1</v>
      </c>
    </row>
    <row r="15" spans="1:6" ht="15">
      <c r="A15" s="152" t="s">
        <v>104</v>
      </c>
      <c r="B15" s="153" t="s">
        <v>29</v>
      </c>
      <c r="C15" s="154">
        <v>1483.52</v>
      </c>
    </row>
    <row r="16" spans="1:6" ht="15">
      <c r="A16" s="152" t="s">
        <v>105</v>
      </c>
      <c r="B16" s="153" t="s">
        <v>29</v>
      </c>
      <c r="C16" s="154">
        <v>3144.4</v>
      </c>
    </row>
    <row r="17" spans="1:3" ht="15">
      <c r="A17" s="152" t="s">
        <v>106</v>
      </c>
      <c r="B17" s="153" t="s">
        <v>29</v>
      </c>
      <c r="C17" s="154">
        <v>-123.97</v>
      </c>
    </row>
    <row r="18" spans="1:3" ht="15">
      <c r="A18" s="152" t="s">
        <v>107</v>
      </c>
      <c r="B18" s="153" t="s">
        <v>29</v>
      </c>
      <c r="C18" s="154">
        <v>37884.21</v>
      </c>
    </row>
    <row r="19" spans="1:3" ht="15">
      <c r="A19" s="152" t="s">
        <v>108</v>
      </c>
      <c r="B19" s="153" t="s">
        <v>29</v>
      </c>
      <c r="C19" s="154">
        <v>28764.5</v>
      </c>
    </row>
    <row r="20" spans="1:3" ht="15">
      <c r="A20" s="152" t="s">
        <v>109</v>
      </c>
      <c r="B20" s="153" t="s">
        <v>29</v>
      </c>
      <c r="C20" s="154">
        <v>91.24</v>
      </c>
    </row>
    <row r="21" spans="1:3" ht="15">
      <c r="A21" s="152" t="s">
        <v>109</v>
      </c>
      <c r="B21" s="153" t="s">
        <v>29</v>
      </c>
      <c r="C21" s="154">
        <v>402.59</v>
      </c>
    </row>
    <row r="22" spans="1:3" ht="15">
      <c r="A22" s="152" t="s">
        <v>110</v>
      </c>
      <c r="B22" s="153" t="s">
        <v>29</v>
      </c>
      <c r="C22" s="154">
        <v>81487.539999999994</v>
      </c>
    </row>
    <row r="23" spans="1:3" ht="15">
      <c r="A23" s="152" t="s">
        <v>111</v>
      </c>
      <c r="B23" s="153" t="s">
        <v>29</v>
      </c>
      <c r="C23" s="154">
        <v>394592.2</v>
      </c>
    </row>
    <row r="24" spans="1:3" ht="15">
      <c r="A24" s="152" t="s">
        <v>112</v>
      </c>
      <c r="B24" s="153" t="s">
        <v>29</v>
      </c>
      <c r="C24" s="154">
        <v>337620.02</v>
      </c>
    </row>
    <row r="25" spans="1:3" ht="15">
      <c r="A25" s="152" t="s">
        <v>113</v>
      </c>
      <c r="B25" s="153" t="s">
        <v>29</v>
      </c>
      <c r="C25" s="154">
        <v>434094.43</v>
      </c>
    </row>
    <row r="26" spans="1:3" ht="15">
      <c r="A26" s="152" t="s">
        <v>113</v>
      </c>
      <c r="B26" s="153" t="s">
        <v>29</v>
      </c>
      <c r="C26" s="154">
        <v>571.75</v>
      </c>
    </row>
    <row r="27" spans="1:3" ht="15">
      <c r="A27" s="152" t="s">
        <v>114</v>
      </c>
      <c r="B27" s="153" t="s">
        <v>29</v>
      </c>
      <c r="C27" s="154">
        <v>3531.81</v>
      </c>
    </row>
    <row r="28" spans="1:3" ht="15">
      <c r="A28" s="152" t="s">
        <v>115</v>
      </c>
      <c r="B28" s="153" t="s">
        <v>29</v>
      </c>
      <c r="C28" s="154">
        <v>1418.94</v>
      </c>
    </row>
    <row r="29" spans="1:3" ht="15">
      <c r="A29" s="152" t="s">
        <v>115</v>
      </c>
      <c r="B29" s="153" t="s">
        <v>29</v>
      </c>
      <c r="C29" s="154">
        <v>702071.51</v>
      </c>
    </row>
    <row r="30" spans="1:3" ht="15">
      <c r="A30" s="152" t="s">
        <v>116</v>
      </c>
      <c r="B30" s="153" t="s">
        <v>29</v>
      </c>
      <c r="C30" s="154">
        <v>15354</v>
      </c>
    </row>
    <row r="31" spans="1:3" ht="15">
      <c r="A31" s="152" t="s">
        <v>117</v>
      </c>
      <c r="B31" s="153" t="s">
        <v>29</v>
      </c>
      <c r="C31" s="154">
        <v>999.39</v>
      </c>
    </row>
    <row r="32" spans="1:3" ht="15">
      <c r="A32" s="152" t="s">
        <v>117</v>
      </c>
      <c r="B32" s="153" t="s">
        <v>29</v>
      </c>
      <c r="C32" s="154">
        <v>592336.77</v>
      </c>
    </row>
    <row r="33" spans="1:4" ht="15">
      <c r="A33" s="152" t="s">
        <v>118</v>
      </c>
      <c r="B33" s="153" t="s">
        <v>29</v>
      </c>
      <c r="C33" s="154">
        <v>34601.49</v>
      </c>
    </row>
    <row r="34" spans="1:4" ht="15">
      <c r="A34" s="152" t="s">
        <v>119</v>
      </c>
      <c r="B34" s="153" t="s">
        <v>29</v>
      </c>
      <c r="C34" s="154">
        <v>1234648.3999999999</v>
      </c>
    </row>
    <row r="35" spans="1:4" ht="15">
      <c r="A35" s="152" t="s">
        <v>120</v>
      </c>
      <c r="B35" s="153" t="s">
        <v>29</v>
      </c>
      <c r="C35" s="154">
        <v>539229.27</v>
      </c>
    </row>
    <row r="36" spans="1:4" ht="15">
      <c r="A36" s="152" t="s">
        <v>120</v>
      </c>
      <c r="B36" s="153" t="s">
        <v>29</v>
      </c>
      <c r="C36" s="154">
        <v>1.23</v>
      </c>
    </row>
    <row r="37" spans="1:4" ht="15">
      <c r="A37" s="152" t="s">
        <v>253</v>
      </c>
      <c r="B37" s="153" t="s">
        <v>29</v>
      </c>
      <c r="C37" s="154">
        <v>14340.39</v>
      </c>
    </row>
    <row r="38" spans="1:4" ht="15">
      <c r="A38" s="152" t="s">
        <v>121</v>
      </c>
      <c r="B38" s="153" t="s">
        <v>29</v>
      </c>
      <c r="C38" s="154">
        <v>881803.06</v>
      </c>
    </row>
    <row r="39" spans="1:4" ht="15">
      <c r="A39" s="152" t="s">
        <v>122</v>
      </c>
      <c r="B39" s="153" t="s">
        <v>29</v>
      </c>
      <c r="C39" s="154">
        <v>489013.1099999994</v>
      </c>
    </row>
    <row r="40" spans="1:4" ht="15">
      <c r="A40" s="152" t="s">
        <v>254</v>
      </c>
      <c r="B40" s="153" t="s">
        <v>29</v>
      </c>
      <c r="C40" s="154">
        <v>1100.2600000000093</v>
      </c>
    </row>
    <row r="41" spans="1:4" ht="15">
      <c r="A41" s="152" t="s">
        <v>123</v>
      </c>
      <c r="B41" s="153" t="s">
        <v>29</v>
      </c>
      <c r="C41" s="154">
        <v>96140.150000000373</v>
      </c>
    </row>
    <row r="42" spans="1:4" ht="15">
      <c r="A42" s="152" t="s">
        <v>255</v>
      </c>
      <c r="B42" s="153" t="s">
        <v>29</v>
      </c>
      <c r="C42" s="154">
        <v>-4747.710000000021</v>
      </c>
    </row>
    <row r="43" spans="1:4">
      <c r="A43" s="25" t="s">
        <v>225</v>
      </c>
      <c r="C43" s="54">
        <f>SUM(C9:C42)</f>
        <v>5947950.2700000005</v>
      </c>
    </row>
    <row r="44" spans="1:4" ht="15">
      <c r="A44" s="25" t="s">
        <v>124</v>
      </c>
      <c r="C44" s="32">
        <f>+C53</f>
        <v>0.28110000000000002</v>
      </c>
    </row>
    <row r="45" spans="1:4" ht="13.5" thickBot="1">
      <c r="A45" s="25" t="s">
        <v>226</v>
      </c>
      <c r="C45" s="55">
        <f>+C43*C44</f>
        <v>1671968.8208970001</v>
      </c>
    </row>
    <row r="46" spans="1:4" ht="13.5" thickTop="1"/>
    <row r="48" spans="1:4">
      <c r="A48" s="6" t="s">
        <v>137</v>
      </c>
      <c r="B48" s="7"/>
      <c r="C48" s="7"/>
      <c r="D48" s="7"/>
    </row>
    <row r="49" spans="1:4">
      <c r="A49" s="15"/>
      <c r="B49" s="16"/>
      <c r="C49" s="17"/>
      <c r="D49" s="18"/>
    </row>
    <row r="50" spans="1:4">
      <c r="A50" s="45" t="s">
        <v>90</v>
      </c>
      <c r="B50" s="18"/>
      <c r="C50" s="150">
        <v>0.21</v>
      </c>
      <c r="D50" s="18"/>
    </row>
    <row r="51" spans="1:4">
      <c r="A51" s="45" t="s">
        <v>91</v>
      </c>
      <c r="B51" s="18"/>
      <c r="C51" s="150">
        <f>-C52*C50</f>
        <v>-1.89E-2</v>
      </c>
      <c r="D51" s="18"/>
    </row>
    <row r="52" spans="1:4">
      <c r="A52" s="45" t="s">
        <v>92</v>
      </c>
      <c r="B52" s="18"/>
      <c r="C52" s="150">
        <v>0.09</v>
      </c>
      <c r="D52" s="18"/>
    </row>
    <row r="53" spans="1:4" ht="13.5" thickBot="1">
      <c r="A53" s="45" t="s">
        <v>138</v>
      </c>
      <c r="B53" s="18"/>
      <c r="C53" s="151">
        <f>SUM(C50:C52)</f>
        <v>0.28110000000000002</v>
      </c>
      <c r="D53" s="18"/>
    </row>
    <row r="54" spans="1:4" ht="13.5" thickTop="1">
      <c r="A54" s="19"/>
      <c r="B54" s="13"/>
      <c r="C54" s="20"/>
      <c r="D54" s="18"/>
    </row>
    <row r="55" spans="1:4">
      <c r="A55" s="7"/>
      <c r="B55" s="7"/>
      <c r="C55" s="7"/>
      <c r="D55" s="7"/>
    </row>
  </sheetData>
  <mergeCells count="2">
    <mergeCell ref="A3:C3"/>
    <mergeCell ref="A4:C4"/>
  </mergeCells>
  <printOptions horizontalCentered="1"/>
  <pageMargins left="0" right="0" top="0.75" bottom="0.75" header="0.3" footer="0.3"/>
  <pageSetup scale="92" orientation="portrait" r:id="rId1"/>
  <headerFooter>
    <oddHeader>&amp;RExhibit IV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517"/>
  <sheetViews>
    <sheetView showGridLines="0" zoomScale="85" zoomScaleNormal="85" zoomScaleSheetLayoutView="85" workbookViewId="0"/>
  </sheetViews>
  <sheetFormatPr defaultColWidth="15.42578125" defaultRowHeight="12.75" customHeight="1"/>
  <cols>
    <col min="1" max="2" width="15.42578125" style="88"/>
    <col min="3" max="3" width="8" style="88" customWidth="1"/>
    <col min="4" max="4" width="5.7109375" style="88" customWidth="1"/>
    <col min="5" max="5" width="10.5703125" style="93" customWidth="1"/>
    <col min="6" max="6" width="5.7109375" style="93" customWidth="1"/>
    <col min="7" max="7" width="12" style="93" customWidth="1"/>
    <col min="8" max="8" width="5.7109375" style="93" customWidth="1"/>
    <col min="9" max="9" width="29.140625" style="88" customWidth="1"/>
    <col min="10" max="10" width="5.7109375" style="88" customWidth="1"/>
    <col min="11" max="11" width="28.28515625" style="88" customWidth="1"/>
    <col min="12" max="12" width="11" style="88" customWidth="1"/>
    <col min="13" max="13" width="21.5703125" style="88" customWidth="1"/>
    <col min="14" max="14" width="8.42578125" style="88" customWidth="1"/>
    <col min="15" max="15" width="16" style="88" bestFit="1" customWidth="1"/>
    <col min="16" max="16" width="14.85546875" style="88" customWidth="1"/>
    <col min="17" max="17" width="15.42578125" style="88"/>
    <col min="18" max="18" width="19.42578125" style="88" bestFit="1" customWidth="1"/>
    <col min="19" max="260" width="15.42578125" style="88"/>
    <col min="261" max="261" width="8" style="88" customWidth="1"/>
    <col min="262" max="262" width="10.5703125" style="88" customWidth="1"/>
    <col min="263" max="263" width="7.42578125" style="88" customWidth="1"/>
    <col min="264" max="264" width="19.7109375" style="88" customWidth="1"/>
    <col min="265" max="265" width="15.42578125" style="88" bestFit="1" customWidth="1"/>
    <col min="266" max="266" width="13.42578125" style="88" customWidth="1"/>
    <col min="267" max="267" width="24.7109375" style="88" bestFit="1" customWidth="1"/>
    <col min="268" max="268" width="25" style="88" customWidth="1"/>
    <col min="269" max="269" width="16.85546875" style="88" customWidth="1"/>
    <col min="270" max="270" width="8.42578125" style="88" customWidth="1"/>
    <col min="271" max="271" width="16" style="88" bestFit="1" customWidth="1"/>
    <col min="272" max="272" width="14.85546875" style="88" customWidth="1"/>
    <col min="273" max="273" width="15.42578125" style="88"/>
    <col min="274" max="274" width="19.42578125" style="88" bestFit="1" customWidth="1"/>
    <col min="275" max="516" width="15.42578125" style="88"/>
    <col min="517" max="517" width="8" style="88" customWidth="1"/>
    <col min="518" max="518" width="10.5703125" style="88" customWidth="1"/>
    <col min="519" max="519" width="7.42578125" style="88" customWidth="1"/>
    <col min="520" max="520" width="19.7109375" style="88" customWidth="1"/>
    <col min="521" max="521" width="15.42578125" style="88" bestFit="1" customWidth="1"/>
    <col min="522" max="522" width="13.42578125" style="88" customWidth="1"/>
    <col min="523" max="523" width="24.7109375" style="88" bestFit="1" customWidth="1"/>
    <col min="524" max="524" width="25" style="88" customWidth="1"/>
    <col min="525" max="525" width="16.85546875" style="88" customWidth="1"/>
    <col min="526" max="526" width="8.42578125" style="88" customWidth="1"/>
    <col min="527" max="527" width="16" style="88" bestFit="1" customWidth="1"/>
    <col min="528" max="528" width="14.85546875" style="88" customWidth="1"/>
    <col min="529" max="529" width="15.42578125" style="88"/>
    <col min="530" max="530" width="19.42578125" style="88" bestFit="1" customWidth="1"/>
    <col min="531" max="772" width="15.42578125" style="88"/>
    <col min="773" max="773" width="8" style="88" customWidth="1"/>
    <col min="774" max="774" width="10.5703125" style="88" customWidth="1"/>
    <col min="775" max="775" width="7.42578125" style="88" customWidth="1"/>
    <col min="776" max="776" width="19.7109375" style="88" customWidth="1"/>
    <col min="777" max="777" width="15.42578125" style="88" bestFit="1" customWidth="1"/>
    <col min="778" max="778" width="13.42578125" style="88" customWidth="1"/>
    <col min="779" max="779" width="24.7109375" style="88" bestFit="1" customWidth="1"/>
    <col min="780" max="780" width="25" style="88" customWidth="1"/>
    <col min="781" max="781" width="16.85546875" style="88" customWidth="1"/>
    <col min="782" max="782" width="8.42578125" style="88" customWidth="1"/>
    <col min="783" max="783" width="16" style="88" bestFit="1" customWidth="1"/>
    <col min="784" max="784" width="14.85546875" style="88" customWidth="1"/>
    <col min="785" max="785" width="15.42578125" style="88"/>
    <col min="786" max="786" width="19.42578125" style="88" bestFit="1" customWidth="1"/>
    <col min="787" max="1028" width="15.42578125" style="88"/>
    <col min="1029" max="1029" width="8" style="88" customWidth="1"/>
    <col min="1030" max="1030" width="10.5703125" style="88" customWidth="1"/>
    <col min="1031" max="1031" width="7.42578125" style="88" customWidth="1"/>
    <col min="1032" max="1032" width="19.7109375" style="88" customWidth="1"/>
    <col min="1033" max="1033" width="15.42578125" style="88" bestFit="1" customWidth="1"/>
    <col min="1034" max="1034" width="13.42578125" style="88" customWidth="1"/>
    <col min="1035" max="1035" width="24.7109375" style="88" bestFit="1" customWidth="1"/>
    <col min="1036" max="1036" width="25" style="88" customWidth="1"/>
    <col min="1037" max="1037" width="16.85546875" style="88" customWidth="1"/>
    <col min="1038" max="1038" width="8.42578125" style="88" customWidth="1"/>
    <col min="1039" max="1039" width="16" style="88" bestFit="1" customWidth="1"/>
    <col min="1040" max="1040" width="14.85546875" style="88" customWidth="1"/>
    <col min="1041" max="1041" width="15.42578125" style="88"/>
    <col min="1042" max="1042" width="19.42578125" style="88" bestFit="1" customWidth="1"/>
    <col min="1043" max="1284" width="15.42578125" style="88"/>
    <col min="1285" max="1285" width="8" style="88" customWidth="1"/>
    <col min="1286" max="1286" width="10.5703125" style="88" customWidth="1"/>
    <col min="1287" max="1287" width="7.42578125" style="88" customWidth="1"/>
    <col min="1288" max="1288" width="19.7109375" style="88" customWidth="1"/>
    <col min="1289" max="1289" width="15.42578125" style="88" bestFit="1" customWidth="1"/>
    <col min="1290" max="1290" width="13.42578125" style="88" customWidth="1"/>
    <col min="1291" max="1291" width="24.7109375" style="88" bestFit="1" customWidth="1"/>
    <col min="1292" max="1292" width="25" style="88" customWidth="1"/>
    <col min="1293" max="1293" width="16.85546875" style="88" customWidth="1"/>
    <col min="1294" max="1294" width="8.42578125" style="88" customWidth="1"/>
    <col min="1295" max="1295" width="16" style="88" bestFit="1" customWidth="1"/>
    <col min="1296" max="1296" width="14.85546875" style="88" customWidth="1"/>
    <col min="1297" max="1297" width="15.42578125" style="88"/>
    <col min="1298" max="1298" width="19.42578125" style="88" bestFit="1" customWidth="1"/>
    <col min="1299" max="1540" width="15.42578125" style="88"/>
    <col min="1541" max="1541" width="8" style="88" customWidth="1"/>
    <col min="1542" max="1542" width="10.5703125" style="88" customWidth="1"/>
    <col min="1543" max="1543" width="7.42578125" style="88" customWidth="1"/>
    <col min="1544" max="1544" width="19.7109375" style="88" customWidth="1"/>
    <col min="1545" max="1545" width="15.42578125" style="88" bestFit="1" customWidth="1"/>
    <col min="1546" max="1546" width="13.42578125" style="88" customWidth="1"/>
    <col min="1547" max="1547" width="24.7109375" style="88" bestFit="1" customWidth="1"/>
    <col min="1548" max="1548" width="25" style="88" customWidth="1"/>
    <col min="1549" max="1549" width="16.85546875" style="88" customWidth="1"/>
    <col min="1550" max="1550" width="8.42578125" style="88" customWidth="1"/>
    <col min="1551" max="1551" width="16" style="88" bestFit="1" customWidth="1"/>
    <col min="1552" max="1552" width="14.85546875" style="88" customWidth="1"/>
    <col min="1553" max="1553" width="15.42578125" style="88"/>
    <col min="1554" max="1554" width="19.42578125" style="88" bestFit="1" customWidth="1"/>
    <col min="1555" max="1796" width="15.42578125" style="88"/>
    <col min="1797" max="1797" width="8" style="88" customWidth="1"/>
    <col min="1798" max="1798" width="10.5703125" style="88" customWidth="1"/>
    <col min="1799" max="1799" width="7.42578125" style="88" customWidth="1"/>
    <col min="1800" max="1800" width="19.7109375" style="88" customWidth="1"/>
    <col min="1801" max="1801" width="15.42578125" style="88" bestFit="1" customWidth="1"/>
    <col min="1802" max="1802" width="13.42578125" style="88" customWidth="1"/>
    <col min="1803" max="1803" width="24.7109375" style="88" bestFit="1" customWidth="1"/>
    <col min="1804" max="1804" width="25" style="88" customWidth="1"/>
    <col min="1805" max="1805" width="16.85546875" style="88" customWidth="1"/>
    <col min="1806" max="1806" width="8.42578125" style="88" customWidth="1"/>
    <col min="1807" max="1807" width="16" style="88" bestFit="1" customWidth="1"/>
    <col min="1808" max="1808" width="14.85546875" style="88" customWidth="1"/>
    <col min="1809" max="1809" width="15.42578125" style="88"/>
    <col min="1810" max="1810" width="19.42578125" style="88" bestFit="1" customWidth="1"/>
    <col min="1811" max="2052" width="15.42578125" style="88"/>
    <col min="2053" max="2053" width="8" style="88" customWidth="1"/>
    <col min="2054" max="2054" width="10.5703125" style="88" customWidth="1"/>
    <col min="2055" max="2055" width="7.42578125" style="88" customWidth="1"/>
    <col min="2056" max="2056" width="19.7109375" style="88" customWidth="1"/>
    <col min="2057" max="2057" width="15.42578125" style="88" bestFit="1" customWidth="1"/>
    <col min="2058" max="2058" width="13.42578125" style="88" customWidth="1"/>
    <col min="2059" max="2059" width="24.7109375" style="88" bestFit="1" customWidth="1"/>
    <col min="2060" max="2060" width="25" style="88" customWidth="1"/>
    <col min="2061" max="2061" width="16.85546875" style="88" customWidth="1"/>
    <col min="2062" max="2062" width="8.42578125" style="88" customWidth="1"/>
    <col min="2063" max="2063" width="16" style="88" bestFit="1" customWidth="1"/>
    <col min="2064" max="2064" width="14.85546875" style="88" customWidth="1"/>
    <col min="2065" max="2065" width="15.42578125" style="88"/>
    <col min="2066" max="2066" width="19.42578125" style="88" bestFit="1" customWidth="1"/>
    <col min="2067" max="2308" width="15.42578125" style="88"/>
    <col min="2309" max="2309" width="8" style="88" customWidth="1"/>
    <col min="2310" max="2310" width="10.5703125" style="88" customWidth="1"/>
    <col min="2311" max="2311" width="7.42578125" style="88" customWidth="1"/>
    <col min="2312" max="2312" width="19.7109375" style="88" customWidth="1"/>
    <col min="2313" max="2313" width="15.42578125" style="88" bestFit="1" customWidth="1"/>
    <col min="2314" max="2314" width="13.42578125" style="88" customWidth="1"/>
    <col min="2315" max="2315" width="24.7109375" style="88" bestFit="1" customWidth="1"/>
    <col min="2316" max="2316" width="25" style="88" customWidth="1"/>
    <col min="2317" max="2317" width="16.85546875" style="88" customWidth="1"/>
    <col min="2318" max="2318" width="8.42578125" style="88" customWidth="1"/>
    <col min="2319" max="2319" width="16" style="88" bestFit="1" customWidth="1"/>
    <col min="2320" max="2320" width="14.85546875" style="88" customWidth="1"/>
    <col min="2321" max="2321" width="15.42578125" style="88"/>
    <col min="2322" max="2322" width="19.42578125" style="88" bestFit="1" customWidth="1"/>
    <col min="2323" max="2564" width="15.42578125" style="88"/>
    <col min="2565" max="2565" width="8" style="88" customWidth="1"/>
    <col min="2566" max="2566" width="10.5703125" style="88" customWidth="1"/>
    <col min="2567" max="2567" width="7.42578125" style="88" customWidth="1"/>
    <col min="2568" max="2568" width="19.7109375" style="88" customWidth="1"/>
    <col min="2569" max="2569" width="15.42578125" style="88" bestFit="1" customWidth="1"/>
    <col min="2570" max="2570" width="13.42578125" style="88" customWidth="1"/>
    <col min="2571" max="2571" width="24.7109375" style="88" bestFit="1" customWidth="1"/>
    <col min="2572" max="2572" width="25" style="88" customWidth="1"/>
    <col min="2573" max="2573" width="16.85546875" style="88" customWidth="1"/>
    <col min="2574" max="2574" width="8.42578125" style="88" customWidth="1"/>
    <col min="2575" max="2575" width="16" style="88" bestFit="1" customWidth="1"/>
    <col min="2576" max="2576" width="14.85546875" style="88" customWidth="1"/>
    <col min="2577" max="2577" width="15.42578125" style="88"/>
    <col min="2578" max="2578" width="19.42578125" style="88" bestFit="1" customWidth="1"/>
    <col min="2579" max="2820" width="15.42578125" style="88"/>
    <col min="2821" max="2821" width="8" style="88" customWidth="1"/>
    <col min="2822" max="2822" width="10.5703125" style="88" customWidth="1"/>
    <col min="2823" max="2823" width="7.42578125" style="88" customWidth="1"/>
    <col min="2824" max="2824" width="19.7109375" style="88" customWidth="1"/>
    <col min="2825" max="2825" width="15.42578125" style="88" bestFit="1" customWidth="1"/>
    <col min="2826" max="2826" width="13.42578125" style="88" customWidth="1"/>
    <col min="2827" max="2827" width="24.7109375" style="88" bestFit="1" customWidth="1"/>
    <col min="2828" max="2828" width="25" style="88" customWidth="1"/>
    <col min="2829" max="2829" width="16.85546875" style="88" customWidth="1"/>
    <col min="2830" max="2830" width="8.42578125" style="88" customWidth="1"/>
    <col min="2831" max="2831" width="16" style="88" bestFit="1" customWidth="1"/>
    <col min="2832" max="2832" width="14.85546875" style="88" customWidth="1"/>
    <col min="2833" max="2833" width="15.42578125" style="88"/>
    <col min="2834" max="2834" width="19.42578125" style="88" bestFit="1" customWidth="1"/>
    <col min="2835" max="3076" width="15.42578125" style="88"/>
    <col min="3077" max="3077" width="8" style="88" customWidth="1"/>
    <col min="3078" max="3078" width="10.5703125" style="88" customWidth="1"/>
    <col min="3079" max="3079" width="7.42578125" style="88" customWidth="1"/>
    <col min="3080" max="3080" width="19.7109375" style="88" customWidth="1"/>
    <col min="3081" max="3081" width="15.42578125" style="88" bestFit="1" customWidth="1"/>
    <col min="3082" max="3082" width="13.42578125" style="88" customWidth="1"/>
    <col min="3083" max="3083" width="24.7109375" style="88" bestFit="1" customWidth="1"/>
    <col min="3084" max="3084" width="25" style="88" customWidth="1"/>
    <col min="3085" max="3085" width="16.85546875" style="88" customWidth="1"/>
    <col min="3086" max="3086" width="8.42578125" style="88" customWidth="1"/>
    <col min="3087" max="3087" width="16" style="88" bestFit="1" customWidth="1"/>
    <col min="3088" max="3088" width="14.85546875" style="88" customWidth="1"/>
    <col min="3089" max="3089" width="15.42578125" style="88"/>
    <col min="3090" max="3090" width="19.42578125" style="88" bestFit="1" customWidth="1"/>
    <col min="3091" max="3332" width="15.42578125" style="88"/>
    <col min="3333" max="3333" width="8" style="88" customWidth="1"/>
    <col min="3334" max="3334" width="10.5703125" style="88" customWidth="1"/>
    <col min="3335" max="3335" width="7.42578125" style="88" customWidth="1"/>
    <col min="3336" max="3336" width="19.7109375" style="88" customWidth="1"/>
    <col min="3337" max="3337" width="15.42578125" style="88" bestFit="1" customWidth="1"/>
    <col min="3338" max="3338" width="13.42578125" style="88" customWidth="1"/>
    <col min="3339" max="3339" width="24.7109375" style="88" bestFit="1" customWidth="1"/>
    <col min="3340" max="3340" width="25" style="88" customWidth="1"/>
    <col min="3341" max="3341" width="16.85546875" style="88" customWidth="1"/>
    <col min="3342" max="3342" width="8.42578125" style="88" customWidth="1"/>
    <col min="3343" max="3343" width="16" style="88" bestFit="1" customWidth="1"/>
    <col min="3344" max="3344" width="14.85546875" style="88" customWidth="1"/>
    <col min="3345" max="3345" width="15.42578125" style="88"/>
    <col min="3346" max="3346" width="19.42578125" style="88" bestFit="1" customWidth="1"/>
    <col min="3347" max="3588" width="15.42578125" style="88"/>
    <col min="3589" max="3589" width="8" style="88" customWidth="1"/>
    <col min="3590" max="3590" width="10.5703125" style="88" customWidth="1"/>
    <col min="3591" max="3591" width="7.42578125" style="88" customWidth="1"/>
    <col min="3592" max="3592" width="19.7109375" style="88" customWidth="1"/>
    <col min="3593" max="3593" width="15.42578125" style="88" bestFit="1" customWidth="1"/>
    <col min="3594" max="3594" width="13.42578125" style="88" customWidth="1"/>
    <col min="3595" max="3595" width="24.7109375" style="88" bestFit="1" customWidth="1"/>
    <col min="3596" max="3596" width="25" style="88" customWidth="1"/>
    <col min="3597" max="3597" width="16.85546875" style="88" customWidth="1"/>
    <col min="3598" max="3598" width="8.42578125" style="88" customWidth="1"/>
    <col min="3599" max="3599" width="16" style="88" bestFit="1" customWidth="1"/>
    <col min="3600" max="3600" width="14.85546875" style="88" customWidth="1"/>
    <col min="3601" max="3601" width="15.42578125" style="88"/>
    <col min="3602" max="3602" width="19.42578125" style="88" bestFit="1" customWidth="1"/>
    <col min="3603" max="3844" width="15.42578125" style="88"/>
    <col min="3845" max="3845" width="8" style="88" customWidth="1"/>
    <col min="3846" max="3846" width="10.5703125" style="88" customWidth="1"/>
    <col min="3847" max="3847" width="7.42578125" style="88" customWidth="1"/>
    <col min="3848" max="3848" width="19.7109375" style="88" customWidth="1"/>
    <col min="3849" max="3849" width="15.42578125" style="88" bestFit="1" customWidth="1"/>
    <col min="3850" max="3850" width="13.42578125" style="88" customWidth="1"/>
    <col min="3851" max="3851" width="24.7109375" style="88" bestFit="1" customWidth="1"/>
    <col min="3852" max="3852" width="25" style="88" customWidth="1"/>
    <col min="3853" max="3853" width="16.85546875" style="88" customWidth="1"/>
    <col min="3854" max="3854" width="8.42578125" style="88" customWidth="1"/>
    <col min="3855" max="3855" width="16" style="88" bestFit="1" customWidth="1"/>
    <col min="3856" max="3856" width="14.85546875" style="88" customWidth="1"/>
    <col min="3857" max="3857" width="15.42578125" style="88"/>
    <col min="3858" max="3858" width="19.42578125" style="88" bestFit="1" customWidth="1"/>
    <col min="3859" max="4100" width="15.42578125" style="88"/>
    <col min="4101" max="4101" width="8" style="88" customWidth="1"/>
    <col min="4102" max="4102" width="10.5703125" style="88" customWidth="1"/>
    <col min="4103" max="4103" width="7.42578125" style="88" customWidth="1"/>
    <col min="4104" max="4104" width="19.7109375" style="88" customWidth="1"/>
    <col min="4105" max="4105" width="15.42578125" style="88" bestFit="1" customWidth="1"/>
    <col min="4106" max="4106" width="13.42578125" style="88" customWidth="1"/>
    <col min="4107" max="4107" width="24.7109375" style="88" bestFit="1" customWidth="1"/>
    <col min="4108" max="4108" width="25" style="88" customWidth="1"/>
    <col min="4109" max="4109" width="16.85546875" style="88" customWidth="1"/>
    <col min="4110" max="4110" width="8.42578125" style="88" customWidth="1"/>
    <col min="4111" max="4111" width="16" style="88" bestFit="1" customWidth="1"/>
    <col min="4112" max="4112" width="14.85546875" style="88" customWidth="1"/>
    <col min="4113" max="4113" width="15.42578125" style="88"/>
    <col min="4114" max="4114" width="19.42578125" style="88" bestFit="1" customWidth="1"/>
    <col min="4115" max="4356" width="15.42578125" style="88"/>
    <col min="4357" max="4357" width="8" style="88" customWidth="1"/>
    <col min="4358" max="4358" width="10.5703125" style="88" customWidth="1"/>
    <col min="4359" max="4359" width="7.42578125" style="88" customWidth="1"/>
    <col min="4360" max="4360" width="19.7109375" style="88" customWidth="1"/>
    <col min="4361" max="4361" width="15.42578125" style="88" bestFit="1" customWidth="1"/>
    <col min="4362" max="4362" width="13.42578125" style="88" customWidth="1"/>
    <col min="4363" max="4363" width="24.7109375" style="88" bestFit="1" customWidth="1"/>
    <col min="4364" max="4364" width="25" style="88" customWidth="1"/>
    <col min="4365" max="4365" width="16.85546875" style="88" customWidth="1"/>
    <col min="4366" max="4366" width="8.42578125" style="88" customWidth="1"/>
    <col min="4367" max="4367" width="16" style="88" bestFit="1" customWidth="1"/>
    <col min="4368" max="4368" width="14.85546875" style="88" customWidth="1"/>
    <col min="4369" max="4369" width="15.42578125" style="88"/>
    <col min="4370" max="4370" width="19.42578125" style="88" bestFit="1" customWidth="1"/>
    <col min="4371" max="4612" width="15.42578125" style="88"/>
    <col min="4613" max="4613" width="8" style="88" customWidth="1"/>
    <col min="4614" max="4614" width="10.5703125" style="88" customWidth="1"/>
    <col min="4615" max="4615" width="7.42578125" style="88" customWidth="1"/>
    <col min="4616" max="4616" width="19.7109375" style="88" customWidth="1"/>
    <col min="4617" max="4617" width="15.42578125" style="88" bestFit="1" customWidth="1"/>
    <col min="4618" max="4618" width="13.42578125" style="88" customWidth="1"/>
    <col min="4619" max="4619" width="24.7109375" style="88" bestFit="1" customWidth="1"/>
    <col min="4620" max="4620" width="25" style="88" customWidth="1"/>
    <col min="4621" max="4621" width="16.85546875" style="88" customWidth="1"/>
    <col min="4622" max="4622" width="8.42578125" style="88" customWidth="1"/>
    <col min="4623" max="4623" width="16" style="88" bestFit="1" customWidth="1"/>
    <col min="4624" max="4624" width="14.85546875" style="88" customWidth="1"/>
    <col min="4625" max="4625" width="15.42578125" style="88"/>
    <col min="4626" max="4626" width="19.42578125" style="88" bestFit="1" customWidth="1"/>
    <col min="4627" max="4868" width="15.42578125" style="88"/>
    <col min="4869" max="4869" width="8" style="88" customWidth="1"/>
    <col min="4870" max="4870" width="10.5703125" style="88" customWidth="1"/>
    <col min="4871" max="4871" width="7.42578125" style="88" customWidth="1"/>
    <col min="4872" max="4872" width="19.7109375" style="88" customWidth="1"/>
    <col min="4873" max="4873" width="15.42578125" style="88" bestFit="1" customWidth="1"/>
    <col min="4874" max="4874" width="13.42578125" style="88" customWidth="1"/>
    <col min="4875" max="4875" width="24.7109375" style="88" bestFit="1" customWidth="1"/>
    <col min="4876" max="4876" width="25" style="88" customWidth="1"/>
    <col min="4877" max="4877" width="16.85546875" style="88" customWidth="1"/>
    <col min="4878" max="4878" width="8.42578125" style="88" customWidth="1"/>
    <col min="4879" max="4879" width="16" style="88" bestFit="1" customWidth="1"/>
    <col min="4880" max="4880" width="14.85546875" style="88" customWidth="1"/>
    <col min="4881" max="4881" width="15.42578125" style="88"/>
    <col min="4882" max="4882" width="19.42578125" style="88" bestFit="1" customWidth="1"/>
    <col min="4883" max="5124" width="15.42578125" style="88"/>
    <col min="5125" max="5125" width="8" style="88" customWidth="1"/>
    <col min="5126" max="5126" width="10.5703125" style="88" customWidth="1"/>
    <col min="5127" max="5127" width="7.42578125" style="88" customWidth="1"/>
    <col min="5128" max="5128" width="19.7109375" style="88" customWidth="1"/>
    <col min="5129" max="5129" width="15.42578125" style="88" bestFit="1" customWidth="1"/>
    <col min="5130" max="5130" width="13.42578125" style="88" customWidth="1"/>
    <col min="5131" max="5131" width="24.7109375" style="88" bestFit="1" customWidth="1"/>
    <col min="5132" max="5132" width="25" style="88" customWidth="1"/>
    <col min="5133" max="5133" width="16.85546875" style="88" customWidth="1"/>
    <col min="5134" max="5134" width="8.42578125" style="88" customWidth="1"/>
    <col min="5135" max="5135" width="16" style="88" bestFit="1" customWidth="1"/>
    <col min="5136" max="5136" width="14.85546875" style="88" customWidth="1"/>
    <col min="5137" max="5137" width="15.42578125" style="88"/>
    <col min="5138" max="5138" width="19.42578125" style="88" bestFit="1" customWidth="1"/>
    <col min="5139" max="5380" width="15.42578125" style="88"/>
    <col min="5381" max="5381" width="8" style="88" customWidth="1"/>
    <col min="5382" max="5382" width="10.5703125" style="88" customWidth="1"/>
    <col min="5383" max="5383" width="7.42578125" style="88" customWidth="1"/>
    <col min="5384" max="5384" width="19.7109375" style="88" customWidth="1"/>
    <col min="5385" max="5385" width="15.42578125" style="88" bestFit="1" customWidth="1"/>
    <col min="5386" max="5386" width="13.42578125" style="88" customWidth="1"/>
    <col min="5387" max="5387" width="24.7109375" style="88" bestFit="1" customWidth="1"/>
    <col min="5388" max="5388" width="25" style="88" customWidth="1"/>
    <col min="5389" max="5389" width="16.85546875" style="88" customWidth="1"/>
    <col min="5390" max="5390" width="8.42578125" style="88" customWidth="1"/>
    <col min="5391" max="5391" width="16" style="88" bestFit="1" customWidth="1"/>
    <col min="5392" max="5392" width="14.85546875" style="88" customWidth="1"/>
    <col min="5393" max="5393" width="15.42578125" style="88"/>
    <col min="5394" max="5394" width="19.42578125" style="88" bestFit="1" customWidth="1"/>
    <col min="5395" max="5636" width="15.42578125" style="88"/>
    <col min="5637" max="5637" width="8" style="88" customWidth="1"/>
    <col min="5638" max="5638" width="10.5703125" style="88" customWidth="1"/>
    <col min="5639" max="5639" width="7.42578125" style="88" customWidth="1"/>
    <col min="5640" max="5640" width="19.7109375" style="88" customWidth="1"/>
    <col min="5641" max="5641" width="15.42578125" style="88" bestFit="1" customWidth="1"/>
    <col min="5642" max="5642" width="13.42578125" style="88" customWidth="1"/>
    <col min="5643" max="5643" width="24.7109375" style="88" bestFit="1" customWidth="1"/>
    <col min="5644" max="5644" width="25" style="88" customWidth="1"/>
    <col min="5645" max="5645" width="16.85546875" style="88" customWidth="1"/>
    <col min="5646" max="5646" width="8.42578125" style="88" customWidth="1"/>
    <col min="5647" max="5647" width="16" style="88" bestFit="1" customWidth="1"/>
    <col min="5648" max="5648" width="14.85546875" style="88" customWidth="1"/>
    <col min="5649" max="5649" width="15.42578125" style="88"/>
    <col min="5650" max="5650" width="19.42578125" style="88" bestFit="1" customWidth="1"/>
    <col min="5651" max="5892" width="15.42578125" style="88"/>
    <col min="5893" max="5893" width="8" style="88" customWidth="1"/>
    <col min="5894" max="5894" width="10.5703125" style="88" customWidth="1"/>
    <col min="5895" max="5895" width="7.42578125" style="88" customWidth="1"/>
    <col min="5896" max="5896" width="19.7109375" style="88" customWidth="1"/>
    <col min="5897" max="5897" width="15.42578125" style="88" bestFit="1" customWidth="1"/>
    <col min="5898" max="5898" width="13.42578125" style="88" customWidth="1"/>
    <col min="5899" max="5899" width="24.7109375" style="88" bestFit="1" customWidth="1"/>
    <col min="5900" max="5900" width="25" style="88" customWidth="1"/>
    <col min="5901" max="5901" width="16.85546875" style="88" customWidth="1"/>
    <col min="5902" max="5902" width="8.42578125" style="88" customWidth="1"/>
    <col min="5903" max="5903" width="16" style="88" bestFit="1" customWidth="1"/>
    <col min="5904" max="5904" width="14.85546875" style="88" customWidth="1"/>
    <col min="5905" max="5905" width="15.42578125" style="88"/>
    <col min="5906" max="5906" width="19.42578125" style="88" bestFit="1" customWidth="1"/>
    <col min="5907" max="6148" width="15.42578125" style="88"/>
    <col min="6149" max="6149" width="8" style="88" customWidth="1"/>
    <col min="6150" max="6150" width="10.5703125" style="88" customWidth="1"/>
    <col min="6151" max="6151" width="7.42578125" style="88" customWidth="1"/>
    <col min="6152" max="6152" width="19.7109375" style="88" customWidth="1"/>
    <col min="6153" max="6153" width="15.42578125" style="88" bestFit="1" customWidth="1"/>
    <col min="6154" max="6154" width="13.42578125" style="88" customWidth="1"/>
    <col min="6155" max="6155" width="24.7109375" style="88" bestFit="1" customWidth="1"/>
    <col min="6156" max="6156" width="25" style="88" customWidth="1"/>
    <col min="6157" max="6157" width="16.85546875" style="88" customWidth="1"/>
    <col min="6158" max="6158" width="8.42578125" style="88" customWidth="1"/>
    <col min="6159" max="6159" width="16" style="88" bestFit="1" customWidth="1"/>
    <col min="6160" max="6160" width="14.85546875" style="88" customWidth="1"/>
    <col min="6161" max="6161" width="15.42578125" style="88"/>
    <col min="6162" max="6162" width="19.42578125" style="88" bestFit="1" customWidth="1"/>
    <col min="6163" max="6404" width="15.42578125" style="88"/>
    <col min="6405" max="6405" width="8" style="88" customWidth="1"/>
    <col min="6406" max="6406" width="10.5703125" style="88" customWidth="1"/>
    <col min="6407" max="6407" width="7.42578125" style="88" customWidth="1"/>
    <col min="6408" max="6408" width="19.7109375" style="88" customWidth="1"/>
    <col min="6409" max="6409" width="15.42578125" style="88" bestFit="1" customWidth="1"/>
    <col min="6410" max="6410" width="13.42578125" style="88" customWidth="1"/>
    <col min="6411" max="6411" width="24.7109375" style="88" bestFit="1" customWidth="1"/>
    <col min="6412" max="6412" width="25" style="88" customWidth="1"/>
    <col min="6413" max="6413" width="16.85546875" style="88" customWidth="1"/>
    <col min="6414" max="6414" width="8.42578125" style="88" customWidth="1"/>
    <col min="6415" max="6415" width="16" style="88" bestFit="1" customWidth="1"/>
    <col min="6416" max="6416" width="14.85546875" style="88" customWidth="1"/>
    <col min="6417" max="6417" width="15.42578125" style="88"/>
    <col min="6418" max="6418" width="19.42578125" style="88" bestFit="1" customWidth="1"/>
    <col min="6419" max="6660" width="15.42578125" style="88"/>
    <col min="6661" max="6661" width="8" style="88" customWidth="1"/>
    <col min="6662" max="6662" width="10.5703125" style="88" customWidth="1"/>
    <col min="6663" max="6663" width="7.42578125" style="88" customWidth="1"/>
    <col min="6664" max="6664" width="19.7109375" style="88" customWidth="1"/>
    <col min="6665" max="6665" width="15.42578125" style="88" bestFit="1" customWidth="1"/>
    <col min="6666" max="6666" width="13.42578125" style="88" customWidth="1"/>
    <col min="6667" max="6667" width="24.7109375" style="88" bestFit="1" customWidth="1"/>
    <col min="6668" max="6668" width="25" style="88" customWidth="1"/>
    <col min="6669" max="6669" width="16.85546875" style="88" customWidth="1"/>
    <col min="6670" max="6670" width="8.42578125" style="88" customWidth="1"/>
    <col min="6671" max="6671" width="16" style="88" bestFit="1" customWidth="1"/>
    <col min="6672" max="6672" width="14.85546875" style="88" customWidth="1"/>
    <col min="6673" max="6673" width="15.42578125" style="88"/>
    <col min="6674" max="6674" width="19.42578125" style="88" bestFit="1" customWidth="1"/>
    <col min="6675" max="6916" width="15.42578125" style="88"/>
    <col min="6917" max="6917" width="8" style="88" customWidth="1"/>
    <col min="6918" max="6918" width="10.5703125" style="88" customWidth="1"/>
    <col min="6919" max="6919" width="7.42578125" style="88" customWidth="1"/>
    <col min="6920" max="6920" width="19.7109375" style="88" customWidth="1"/>
    <col min="6921" max="6921" width="15.42578125" style="88" bestFit="1" customWidth="1"/>
    <col min="6922" max="6922" width="13.42578125" style="88" customWidth="1"/>
    <col min="6923" max="6923" width="24.7109375" style="88" bestFit="1" customWidth="1"/>
    <col min="6924" max="6924" width="25" style="88" customWidth="1"/>
    <col min="6925" max="6925" width="16.85546875" style="88" customWidth="1"/>
    <col min="6926" max="6926" width="8.42578125" style="88" customWidth="1"/>
    <col min="6927" max="6927" width="16" style="88" bestFit="1" customWidth="1"/>
    <col min="6928" max="6928" width="14.85546875" style="88" customWidth="1"/>
    <col min="6929" max="6929" width="15.42578125" style="88"/>
    <col min="6930" max="6930" width="19.42578125" style="88" bestFit="1" customWidth="1"/>
    <col min="6931" max="7172" width="15.42578125" style="88"/>
    <col min="7173" max="7173" width="8" style="88" customWidth="1"/>
    <col min="7174" max="7174" width="10.5703125" style="88" customWidth="1"/>
    <col min="7175" max="7175" width="7.42578125" style="88" customWidth="1"/>
    <col min="7176" max="7176" width="19.7109375" style="88" customWidth="1"/>
    <col min="7177" max="7177" width="15.42578125" style="88" bestFit="1" customWidth="1"/>
    <col min="7178" max="7178" width="13.42578125" style="88" customWidth="1"/>
    <col min="7179" max="7179" width="24.7109375" style="88" bestFit="1" customWidth="1"/>
    <col min="7180" max="7180" width="25" style="88" customWidth="1"/>
    <col min="7181" max="7181" width="16.85546875" style="88" customWidth="1"/>
    <col min="7182" max="7182" width="8.42578125" style="88" customWidth="1"/>
    <col min="7183" max="7183" width="16" style="88" bestFit="1" customWidth="1"/>
    <col min="7184" max="7184" width="14.85546875" style="88" customWidth="1"/>
    <col min="7185" max="7185" width="15.42578125" style="88"/>
    <col min="7186" max="7186" width="19.42578125" style="88" bestFit="1" customWidth="1"/>
    <col min="7187" max="7428" width="15.42578125" style="88"/>
    <col min="7429" max="7429" width="8" style="88" customWidth="1"/>
    <col min="7430" max="7430" width="10.5703125" style="88" customWidth="1"/>
    <col min="7431" max="7431" width="7.42578125" style="88" customWidth="1"/>
    <col min="7432" max="7432" width="19.7109375" style="88" customWidth="1"/>
    <col min="7433" max="7433" width="15.42578125" style="88" bestFit="1" customWidth="1"/>
    <col min="7434" max="7434" width="13.42578125" style="88" customWidth="1"/>
    <col min="7435" max="7435" width="24.7109375" style="88" bestFit="1" customWidth="1"/>
    <col min="7436" max="7436" width="25" style="88" customWidth="1"/>
    <col min="7437" max="7437" width="16.85546875" style="88" customWidth="1"/>
    <col min="7438" max="7438" width="8.42578125" style="88" customWidth="1"/>
    <col min="7439" max="7439" width="16" style="88" bestFit="1" customWidth="1"/>
    <col min="7440" max="7440" width="14.85546875" style="88" customWidth="1"/>
    <col min="7441" max="7441" width="15.42578125" style="88"/>
    <col min="7442" max="7442" width="19.42578125" style="88" bestFit="1" customWidth="1"/>
    <col min="7443" max="7684" width="15.42578125" style="88"/>
    <col min="7685" max="7685" width="8" style="88" customWidth="1"/>
    <col min="7686" max="7686" width="10.5703125" style="88" customWidth="1"/>
    <col min="7687" max="7687" width="7.42578125" style="88" customWidth="1"/>
    <col min="7688" max="7688" width="19.7109375" style="88" customWidth="1"/>
    <col min="7689" max="7689" width="15.42578125" style="88" bestFit="1" customWidth="1"/>
    <col min="7690" max="7690" width="13.42578125" style="88" customWidth="1"/>
    <col min="7691" max="7691" width="24.7109375" style="88" bestFit="1" customWidth="1"/>
    <col min="7692" max="7692" width="25" style="88" customWidth="1"/>
    <col min="7693" max="7693" width="16.85546875" style="88" customWidth="1"/>
    <col min="7694" max="7694" width="8.42578125" style="88" customWidth="1"/>
    <col min="7695" max="7695" width="16" style="88" bestFit="1" customWidth="1"/>
    <col min="7696" max="7696" width="14.85546875" style="88" customWidth="1"/>
    <col min="7697" max="7697" width="15.42578125" style="88"/>
    <col min="7698" max="7698" width="19.42578125" style="88" bestFit="1" customWidth="1"/>
    <col min="7699" max="7940" width="15.42578125" style="88"/>
    <col min="7941" max="7941" width="8" style="88" customWidth="1"/>
    <col min="7942" max="7942" width="10.5703125" style="88" customWidth="1"/>
    <col min="7943" max="7943" width="7.42578125" style="88" customWidth="1"/>
    <col min="7944" max="7944" width="19.7109375" style="88" customWidth="1"/>
    <col min="7945" max="7945" width="15.42578125" style="88" bestFit="1" customWidth="1"/>
    <col min="7946" max="7946" width="13.42578125" style="88" customWidth="1"/>
    <col min="7947" max="7947" width="24.7109375" style="88" bestFit="1" customWidth="1"/>
    <col min="7948" max="7948" width="25" style="88" customWidth="1"/>
    <col min="7949" max="7949" width="16.85546875" style="88" customWidth="1"/>
    <col min="7950" max="7950" width="8.42578125" style="88" customWidth="1"/>
    <col min="7951" max="7951" width="16" style="88" bestFit="1" customWidth="1"/>
    <col min="7952" max="7952" width="14.85546875" style="88" customWidth="1"/>
    <col min="7953" max="7953" width="15.42578125" style="88"/>
    <col min="7954" max="7954" width="19.42578125" style="88" bestFit="1" customWidth="1"/>
    <col min="7955" max="8196" width="15.42578125" style="88"/>
    <col min="8197" max="8197" width="8" style="88" customWidth="1"/>
    <col min="8198" max="8198" width="10.5703125" style="88" customWidth="1"/>
    <col min="8199" max="8199" width="7.42578125" style="88" customWidth="1"/>
    <col min="8200" max="8200" width="19.7109375" style="88" customWidth="1"/>
    <col min="8201" max="8201" width="15.42578125" style="88" bestFit="1" customWidth="1"/>
    <col min="8202" max="8202" width="13.42578125" style="88" customWidth="1"/>
    <col min="8203" max="8203" width="24.7109375" style="88" bestFit="1" customWidth="1"/>
    <col min="8204" max="8204" width="25" style="88" customWidth="1"/>
    <col min="8205" max="8205" width="16.85546875" style="88" customWidth="1"/>
    <col min="8206" max="8206" width="8.42578125" style="88" customWidth="1"/>
    <col min="8207" max="8207" width="16" style="88" bestFit="1" customWidth="1"/>
    <col min="8208" max="8208" width="14.85546875" style="88" customWidth="1"/>
    <col min="8209" max="8209" width="15.42578125" style="88"/>
    <col min="8210" max="8210" width="19.42578125" style="88" bestFit="1" customWidth="1"/>
    <col min="8211" max="8452" width="15.42578125" style="88"/>
    <col min="8453" max="8453" width="8" style="88" customWidth="1"/>
    <col min="8454" max="8454" width="10.5703125" style="88" customWidth="1"/>
    <col min="8455" max="8455" width="7.42578125" style="88" customWidth="1"/>
    <col min="8456" max="8456" width="19.7109375" style="88" customWidth="1"/>
    <col min="8457" max="8457" width="15.42578125" style="88" bestFit="1" customWidth="1"/>
    <col min="8458" max="8458" width="13.42578125" style="88" customWidth="1"/>
    <col min="8459" max="8459" width="24.7109375" style="88" bestFit="1" customWidth="1"/>
    <col min="8460" max="8460" width="25" style="88" customWidth="1"/>
    <col min="8461" max="8461" width="16.85546875" style="88" customWidth="1"/>
    <col min="8462" max="8462" width="8.42578125" style="88" customWidth="1"/>
    <col min="8463" max="8463" width="16" style="88" bestFit="1" customWidth="1"/>
    <col min="8464" max="8464" width="14.85546875" style="88" customWidth="1"/>
    <col min="8465" max="8465" width="15.42578125" style="88"/>
    <col min="8466" max="8466" width="19.42578125" style="88" bestFit="1" customWidth="1"/>
    <col min="8467" max="8708" width="15.42578125" style="88"/>
    <col min="8709" max="8709" width="8" style="88" customWidth="1"/>
    <col min="8710" max="8710" width="10.5703125" style="88" customWidth="1"/>
    <col min="8711" max="8711" width="7.42578125" style="88" customWidth="1"/>
    <col min="8712" max="8712" width="19.7109375" style="88" customWidth="1"/>
    <col min="8713" max="8713" width="15.42578125" style="88" bestFit="1" customWidth="1"/>
    <col min="8714" max="8714" width="13.42578125" style="88" customWidth="1"/>
    <col min="8715" max="8715" width="24.7109375" style="88" bestFit="1" customWidth="1"/>
    <col min="8716" max="8716" width="25" style="88" customWidth="1"/>
    <col min="8717" max="8717" width="16.85546875" style="88" customWidth="1"/>
    <col min="8718" max="8718" width="8.42578125" style="88" customWidth="1"/>
    <col min="8719" max="8719" width="16" style="88" bestFit="1" customWidth="1"/>
    <col min="8720" max="8720" width="14.85546875" style="88" customWidth="1"/>
    <col min="8721" max="8721" width="15.42578125" style="88"/>
    <col min="8722" max="8722" width="19.42578125" style="88" bestFit="1" customWidth="1"/>
    <col min="8723" max="8964" width="15.42578125" style="88"/>
    <col min="8965" max="8965" width="8" style="88" customWidth="1"/>
    <col min="8966" max="8966" width="10.5703125" style="88" customWidth="1"/>
    <col min="8967" max="8967" width="7.42578125" style="88" customWidth="1"/>
    <col min="8968" max="8968" width="19.7109375" style="88" customWidth="1"/>
    <col min="8969" max="8969" width="15.42578125" style="88" bestFit="1" customWidth="1"/>
    <col min="8970" max="8970" width="13.42578125" style="88" customWidth="1"/>
    <col min="8971" max="8971" width="24.7109375" style="88" bestFit="1" customWidth="1"/>
    <col min="8972" max="8972" width="25" style="88" customWidth="1"/>
    <col min="8973" max="8973" width="16.85546875" style="88" customWidth="1"/>
    <col min="8974" max="8974" width="8.42578125" style="88" customWidth="1"/>
    <col min="8975" max="8975" width="16" style="88" bestFit="1" customWidth="1"/>
    <col min="8976" max="8976" width="14.85546875" style="88" customWidth="1"/>
    <col min="8977" max="8977" width="15.42578125" style="88"/>
    <col min="8978" max="8978" width="19.42578125" style="88" bestFit="1" customWidth="1"/>
    <col min="8979" max="9220" width="15.42578125" style="88"/>
    <col min="9221" max="9221" width="8" style="88" customWidth="1"/>
    <col min="9222" max="9222" width="10.5703125" style="88" customWidth="1"/>
    <col min="9223" max="9223" width="7.42578125" style="88" customWidth="1"/>
    <col min="9224" max="9224" width="19.7109375" style="88" customWidth="1"/>
    <col min="9225" max="9225" width="15.42578125" style="88" bestFit="1" customWidth="1"/>
    <col min="9226" max="9226" width="13.42578125" style="88" customWidth="1"/>
    <col min="9227" max="9227" width="24.7109375" style="88" bestFit="1" customWidth="1"/>
    <col min="9228" max="9228" width="25" style="88" customWidth="1"/>
    <col min="9229" max="9229" width="16.85546875" style="88" customWidth="1"/>
    <col min="9230" max="9230" width="8.42578125" style="88" customWidth="1"/>
    <col min="9231" max="9231" width="16" style="88" bestFit="1" customWidth="1"/>
    <col min="9232" max="9232" width="14.85546875" style="88" customWidth="1"/>
    <col min="9233" max="9233" width="15.42578125" style="88"/>
    <col min="9234" max="9234" width="19.42578125" style="88" bestFit="1" customWidth="1"/>
    <col min="9235" max="9476" width="15.42578125" style="88"/>
    <col min="9477" max="9477" width="8" style="88" customWidth="1"/>
    <col min="9478" max="9478" width="10.5703125" style="88" customWidth="1"/>
    <col min="9479" max="9479" width="7.42578125" style="88" customWidth="1"/>
    <col min="9480" max="9480" width="19.7109375" style="88" customWidth="1"/>
    <col min="9481" max="9481" width="15.42578125" style="88" bestFit="1" customWidth="1"/>
    <col min="9482" max="9482" width="13.42578125" style="88" customWidth="1"/>
    <col min="9483" max="9483" width="24.7109375" style="88" bestFit="1" customWidth="1"/>
    <col min="9484" max="9484" width="25" style="88" customWidth="1"/>
    <col min="9485" max="9485" width="16.85546875" style="88" customWidth="1"/>
    <col min="9486" max="9486" width="8.42578125" style="88" customWidth="1"/>
    <col min="9487" max="9487" width="16" style="88" bestFit="1" customWidth="1"/>
    <col min="9488" max="9488" width="14.85546875" style="88" customWidth="1"/>
    <col min="9489" max="9489" width="15.42578125" style="88"/>
    <col min="9490" max="9490" width="19.42578125" style="88" bestFit="1" customWidth="1"/>
    <col min="9491" max="9732" width="15.42578125" style="88"/>
    <col min="9733" max="9733" width="8" style="88" customWidth="1"/>
    <col min="9734" max="9734" width="10.5703125" style="88" customWidth="1"/>
    <col min="9735" max="9735" width="7.42578125" style="88" customWidth="1"/>
    <col min="9736" max="9736" width="19.7109375" style="88" customWidth="1"/>
    <col min="9737" max="9737" width="15.42578125" style="88" bestFit="1" customWidth="1"/>
    <col min="9738" max="9738" width="13.42578125" style="88" customWidth="1"/>
    <col min="9739" max="9739" width="24.7109375" style="88" bestFit="1" customWidth="1"/>
    <col min="9740" max="9740" width="25" style="88" customWidth="1"/>
    <col min="9741" max="9741" width="16.85546875" style="88" customWidth="1"/>
    <col min="9742" max="9742" width="8.42578125" style="88" customWidth="1"/>
    <col min="9743" max="9743" width="16" style="88" bestFit="1" customWidth="1"/>
    <col min="9744" max="9744" width="14.85546875" style="88" customWidth="1"/>
    <col min="9745" max="9745" width="15.42578125" style="88"/>
    <col min="9746" max="9746" width="19.42578125" style="88" bestFit="1" customWidth="1"/>
    <col min="9747" max="9988" width="15.42578125" style="88"/>
    <col min="9989" max="9989" width="8" style="88" customWidth="1"/>
    <col min="9990" max="9990" width="10.5703125" style="88" customWidth="1"/>
    <col min="9991" max="9991" width="7.42578125" style="88" customWidth="1"/>
    <col min="9992" max="9992" width="19.7109375" style="88" customWidth="1"/>
    <col min="9993" max="9993" width="15.42578125" style="88" bestFit="1" customWidth="1"/>
    <col min="9994" max="9994" width="13.42578125" style="88" customWidth="1"/>
    <col min="9995" max="9995" width="24.7109375" style="88" bestFit="1" customWidth="1"/>
    <col min="9996" max="9996" width="25" style="88" customWidth="1"/>
    <col min="9997" max="9997" width="16.85546875" style="88" customWidth="1"/>
    <col min="9998" max="9998" width="8.42578125" style="88" customWidth="1"/>
    <col min="9999" max="9999" width="16" style="88" bestFit="1" customWidth="1"/>
    <col min="10000" max="10000" width="14.85546875" style="88" customWidth="1"/>
    <col min="10001" max="10001" width="15.42578125" style="88"/>
    <col min="10002" max="10002" width="19.42578125" style="88" bestFit="1" customWidth="1"/>
    <col min="10003" max="10244" width="15.42578125" style="88"/>
    <col min="10245" max="10245" width="8" style="88" customWidth="1"/>
    <col min="10246" max="10246" width="10.5703125" style="88" customWidth="1"/>
    <col min="10247" max="10247" width="7.42578125" style="88" customWidth="1"/>
    <col min="10248" max="10248" width="19.7109375" style="88" customWidth="1"/>
    <col min="10249" max="10249" width="15.42578125" style="88" bestFit="1" customWidth="1"/>
    <col min="10250" max="10250" width="13.42578125" style="88" customWidth="1"/>
    <col min="10251" max="10251" width="24.7109375" style="88" bestFit="1" customWidth="1"/>
    <col min="10252" max="10252" width="25" style="88" customWidth="1"/>
    <col min="10253" max="10253" width="16.85546875" style="88" customWidth="1"/>
    <col min="10254" max="10254" width="8.42578125" style="88" customWidth="1"/>
    <col min="10255" max="10255" width="16" style="88" bestFit="1" customWidth="1"/>
    <col min="10256" max="10256" width="14.85546875" style="88" customWidth="1"/>
    <col min="10257" max="10257" width="15.42578125" style="88"/>
    <col min="10258" max="10258" width="19.42578125" style="88" bestFit="1" customWidth="1"/>
    <col min="10259" max="10500" width="15.42578125" style="88"/>
    <col min="10501" max="10501" width="8" style="88" customWidth="1"/>
    <col min="10502" max="10502" width="10.5703125" style="88" customWidth="1"/>
    <col min="10503" max="10503" width="7.42578125" style="88" customWidth="1"/>
    <col min="10504" max="10504" width="19.7109375" style="88" customWidth="1"/>
    <col min="10505" max="10505" width="15.42578125" style="88" bestFit="1" customWidth="1"/>
    <col min="10506" max="10506" width="13.42578125" style="88" customWidth="1"/>
    <col min="10507" max="10507" width="24.7109375" style="88" bestFit="1" customWidth="1"/>
    <col min="10508" max="10508" width="25" style="88" customWidth="1"/>
    <col min="10509" max="10509" width="16.85546875" style="88" customWidth="1"/>
    <col min="10510" max="10510" width="8.42578125" style="88" customWidth="1"/>
    <col min="10511" max="10511" width="16" style="88" bestFit="1" customWidth="1"/>
    <col min="10512" max="10512" width="14.85546875" style="88" customWidth="1"/>
    <col min="10513" max="10513" width="15.42578125" style="88"/>
    <col min="10514" max="10514" width="19.42578125" style="88" bestFit="1" customWidth="1"/>
    <col min="10515" max="10756" width="15.42578125" style="88"/>
    <col min="10757" max="10757" width="8" style="88" customWidth="1"/>
    <col min="10758" max="10758" width="10.5703125" style="88" customWidth="1"/>
    <col min="10759" max="10759" width="7.42578125" style="88" customWidth="1"/>
    <col min="10760" max="10760" width="19.7109375" style="88" customWidth="1"/>
    <col min="10761" max="10761" width="15.42578125" style="88" bestFit="1" customWidth="1"/>
    <col min="10762" max="10762" width="13.42578125" style="88" customWidth="1"/>
    <col min="10763" max="10763" width="24.7109375" style="88" bestFit="1" customWidth="1"/>
    <col min="10764" max="10764" width="25" style="88" customWidth="1"/>
    <col min="10765" max="10765" width="16.85546875" style="88" customWidth="1"/>
    <col min="10766" max="10766" width="8.42578125" style="88" customWidth="1"/>
    <col min="10767" max="10767" width="16" style="88" bestFit="1" customWidth="1"/>
    <col min="10768" max="10768" width="14.85546875" style="88" customWidth="1"/>
    <col min="10769" max="10769" width="15.42578125" style="88"/>
    <col min="10770" max="10770" width="19.42578125" style="88" bestFit="1" customWidth="1"/>
    <col min="10771" max="11012" width="15.42578125" style="88"/>
    <col min="11013" max="11013" width="8" style="88" customWidth="1"/>
    <col min="11014" max="11014" width="10.5703125" style="88" customWidth="1"/>
    <col min="11015" max="11015" width="7.42578125" style="88" customWidth="1"/>
    <col min="11016" max="11016" width="19.7109375" style="88" customWidth="1"/>
    <col min="11017" max="11017" width="15.42578125" style="88" bestFit="1" customWidth="1"/>
    <col min="11018" max="11018" width="13.42578125" style="88" customWidth="1"/>
    <col min="11019" max="11019" width="24.7109375" style="88" bestFit="1" customWidth="1"/>
    <col min="11020" max="11020" width="25" style="88" customWidth="1"/>
    <col min="11021" max="11021" width="16.85546875" style="88" customWidth="1"/>
    <col min="11022" max="11022" width="8.42578125" style="88" customWidth="1"/>
    <col min="11023" max="11023" width="16" style="88" bestFit="1" customWidth="1"/>
    <col min="11024" max="11024" width="14.85546875" style="88" customWidth="1"/>
    <col min="11025" max="11025" width="15.42578125" style="88"/>
    <col min="11026" max="11026" width="19.42578125" style="88" bestFit="1" customWidth="1"/>
    <col min="11027" max="11268" width="15.42578125" style="88"/>
    <col min="11269" max="11269" width="8" style="88" customWidth="1"/>
    <col min="11270" max="11270" width="10.5703125" style="88" customWidth="1"/>
    <col min="11271" max="11271" width="7.42578125" style="88" customWidth="1"/>
    <col min="11272" max="11272" width="19.7109375" style="88" customWidth="1"/>
    <col min="11273" max="11273" width="15.42578125" style="88" bestFit="1" customWidth="1"/>
    <col min="11274" max="11274" width="13.42578125" style="88" customWidth="1"/>
    <col min="11275" max="11275" width="24.7109375" style="88" bestFit="1" customWidth="1"/>
    <col min="11276" max="11276" width="25" style="88" customWidth="1"/>
    <col min="11277" max="11277" width="16.85546875" style="88" customWidth="1"/>
    <col min="11278" max="11278" width="8.42578125" style="88" customWidth="1"/>
    <col min="11279" max="11279" width="16" style="88" bestFit="1" customWidth="1"/>
    <col min="11280" max="11280" width="14.85546875" style="88" customWidth="1"/>
    <col min="11281" max="11281" width="15.42578125" style="88"/>
    <col min="11282" max="11282" width="19.42578125" style="88" bestFit="1" customWidth="1"/>
    <col min="11283" max="11524" width="15.42578125" style="88"/>
    <col min="11525" max="11525" width="8" style="88" customWidth="1"/>
    <col min="11526" max="11526" width="10.5703125" style="88" customWidth="1"/>
    <col min="11527" max="11527" width="7.42578125" style="88" customWidth="1"/>
    <col min="11528" max="11528" width="19.7109375" style="88" customWidth="1"/>
    <col min="11529" max="11529" width="15.42578125" style="88" bestFit="1" customWidth="1"/>
    <col min="11530" max="11530" width="13.42578125" style="88" customWidth="1"/>
    <col min="11531" max="11531" width="24.7109375" style="88" bestFit="1" customWidth="1"/>
    <col min="11532" max="11532" width="25" style="88" customWidth="1"/>
    <col min="11533" max="11533" width="16.85546875" style="88" customWidth="1"/>
    <col min="11534" max="11534" width="8.42578125" style="88" customWidth="1"/>
    <col min="11535" max="11535" width="16" style="88" bestFit="1" customWidth="1"/>
    <col min="11536" max="11536" width="14.85546875" style="88" customWidth="1"/>
    <col min="11537" max="11537" width="15.42578125" style="88"/>
    <col min="11538" max="11538" width="19.42578125" style="88" bestFit="1" customWidth="1"/>
    <col min="11539" max="11780" width="15.42578125" style="88"/>
    <col min="11781" max="11781" width="8" style="88" customWidth="1"/>
    <col min="11782" max="11782" width="10.5703125" style="88" customWidth="1"/>
    <col min="11783" max="11783" width="7.42578125" style="88" customWidth="1"/>
    <col min="11784" max="11784" width="19.7109375" style="88" customWidth="1"/>
    <col min="11785" max="11785" width="15.42578125" style="88" bestFit="1" customWidth="1"/>
    <col min="11786" max="11786" width="13.42578125" style="88" customWidth="1"/>
    <col min="11787" max="11787" width="24.7109375" style="88" bestFit="1" customWidth="1"/>
    <col min="11788" max="11788" width="25" style="88" customWidth="1"/>
    <col min="11789" max="11789" width="16.85546875" style="88" customWidth="1"/>
    <col min="11790" max="11790" width="8.42578125" style="88" customWidth="1"/>
    <col min="11791" max="11791" width="16" style="88" bestFit="1" customWidth="1"/>
    <col min="11792" max="11792" width="14.85546875" style="88" customWidth="1"/>
    <col min="11793" max="11793" width="15.42578125" style="88"/>
    <col min="11794" max="11794" width="19.42578125" style="88" bestFit="1" customWidth="1"/>
    <col min="11795" max="12036" width="15.42578125" style="88"/>
    <col min="12037" max="12037" width="8" style="88" customWidth="1"/>
    <col min="12038" max="12038" width="10.5703125" style="88" customWidth="1"/>
    <col min="12039" max="12039" width="7.42578125" style="88" customWidth="1"/>
    <col min="12040" max="12040" width="19.7109375" style="88" customWidth="1"/>
    <col min="12041" max="12041" width="15.42578125" style="88" bestFit="1" customWidth="1"/>
    <col min="12042" max="12042" width="13.42578125" style="88" customWidth="1"/>
    <col min="12043" max="12043" width="24.7109375" style="88" bestFit="1" customWidth="1"/>
    <col min="12044" max="12044" width="25" style="88" customWidth="1"/>
    <col min="12045" max="12045" width="16.85546875" style="88" customWidth="1"/>
    <col min="12046" max="12046" width="8.42578125" style="88" customWidth="1"/>
    <col min="12047" max="12047" width="16" style="88" bestFit="1" customWidth="1"/>
    <col min="12048" max="12048" width="14.85546875" style="88" customWidth="1"/>
    <col min="12049" max="12049" width="15.42578125" style="88"/>
    <col min="12050" max="12050" width="19.42578125" style="88" bestFit="1" customWidth="1"/>
    <col min="12051" max="12292" width="15.42578125" style="88"/>
    <col min="12293" max="12293" width="8" style="88" customWidth="1"/>
    <col min="12294" max="12294" width="10.5703125" style="88" customWidth="1"/>
    <col min="12295" max="12295" width="7.42578125" style="88" customWidth="1"/>
    <col min="12296" max="12296" width="19.7109375" style="88" customWidth="1"/>
    <col min="12297" max="12297" width="15.42578125" style="88" bestFit="1" customWidth="1"/>
    <col min="12298" max="12298" width="13.42578125" style="88" customWidth="1"/>
    <col min="12299" max="12299" width="24.7109375" style="88" bestFit="1" customWidth="1"/>
    <col min="12300" max="12300" width="25" style="88" customWidth="1"/>
    <col min="12301" max="12301" width="16.85546875" style="88" customWidth="1"/>
    <col min="12302" max="12302" width="8.42578125" style="88" customWidth="1"/>
    <col min="12303" max="12303" width="16" style="88" bestFit="1" customWidth="1"/>
    <col min="12304" max="12304" width="14.85546875" style="88" customWidth="1"/>
    <col min="12305" max="12305" width="15.42578125" style="88"/>
    <col min="12306" max="12306" width="19.42578125" style="88" bestFit="1" customWidth="1"/>
    <col min="12307" max="12548" width="15.42578125" style="88"/>
    <col min="12549" max="12549" width="8" style="88" customWidth="1"/>
    <col min="12550" max="12550" width="10.5703125" style="88" customWidth="1"/>
    <col min="12551" max="12551" width="7.42578125" style="88" customWidth="1"/>
    <col min="12552" max="12552" width="19.7109375" style="88" customWidth="1"/>
    <col min="12553" max="12553" width="15.42578125" style="88" bestFit="1" customWidth="1"/>
    <col min="12554" max="12554" width="13.42578125" style="88" customWidth="1"/>
    <col min="12555" max="12555" width="24.7109375" style="88" bestFit="1" customWidth="1"/>
    <col min="12556" max="12556" width="25" style="88" customWidth="1"/>
    <col min="12557" max="12557" width="16.85546875" style="88" customWidth="1"/>
    <col min="12558" max="12558" width="8.42578125" style="88" customWidth="1"/>
    <col min="12559" max="12559" width="16" style="88" bestFit="1" customWidth="1"/>
    <col min="12560" max="12560" width="14.85546875" style="88" customWidth="1"/>
    <col min="12561" max="12561" width="15.42578125" style="88"/>
    <col min="12562" max="12562" width="19.42578125" style="88" bestFit="1" customWidth="1"/>
    <col min="12563" max="12804" width="15.42578125" style="88"/>
    <col min="12805" max="12805" width="8" style="88" customWidth="1"/>
    <col min="12806" max="12806" width="10.5703125" style="88" customWidth="1"/>
    <col min="12807" max="12807" width="7.42578125" style="88" customWidth="1"/>
    <col min="12808" max="12808" width="19.7109375" style="88" customWidth="1"/>
    <col min="12809" max="12809" width="15.42578125" style="88" bestFit="1" customWidth="1"/>
    <col min="12810" max="12810" width="13.42578125" style="88" customWidth="1"/>
    <col min="12811" max="12811" width="24.7109375" style="88" bestFit="1" customWidth="1"/>
    <col min="12812" max="12812" width="25" style="88" customWidth="1"/>
    <col min="12813" max="12813" width="16.85546875" style="88" customWidth="1"/>
    <col min="12814" max="12814" width="8.42578125" style="88" customWidth="1"/>
    <col min="12815" max="12815" width="16" style="88" bestFit="1" customWidth="1"/>
    <col min="12816" max="12816" width="14.85546875" style="88" customWidth="1"/>
    <col min="12817" max="12817" width="15.42578125" style="88"/>
    <col min="12818" max="12818" width="19.42578125" style="88" bestFit="1" customWidth="1"/>
    <col min="12819" max="13060" width="15.42578125" style="88"/>
    <col min="13061" max="13061" width="8" style="88" customWidth="1"/>
    <col min="13062" max="13062" width="10.5703125" style="88" customWidth="1"/>
    <col min="13063" max="13063" width="7.42578125" style="88" customWidth="1"/>
    <col min="13064" max="13064" width="19.7109375" style="88" customWidth="1"/>
    <col min="13065" max="13065" width="15.42578125" style="88" bestFit="1" customWidth="1"/>
    <col min="13066" max="13066" width="13.42578125" style="88" customWidth="1"/>
    <col min="13067" max="13067" width="24.7109375" style="88" bestFit="1" customWidth="1"/>
    <col min="13068" max="13068" width="25" style="88" customWidth="1"/>
    <col min="13069" max="13069" width="16.85546875" style="88" customWidth="1"/>
    <col min="13070" max="13070" width="8.42578125" style="88" customWidth="1"/>
    <col min="13071" max="13071" width="16" style="88" bestFit="1" customWidth="1"/>
    <col min="13072" max="13072" width="14.85546875" style="88" customWidth="1"/>
    <col min="13073" max="13073" width="15.42578125" style="88"/>
    <col min="13074" max="13074" width="19.42578125" style="88" bestFit="1" customWidth="1"/>
    <col min="13075" max="13316" width="15.42578125" style="88"/>
    <col min="13317" max="13317" width="8" style="88" customWidth="1"/>
    <col min="13318" max="13318" width="10.5703125" style="88" customWidth="1"/>
    <col min="13319" max="13319" width="7.42578125" style="88" customWidth="1"/>
    <col min="13320" max="13320" width="19.7109375" style="88" customWidth="1"/>
    <col min="13321" max="13321" width="15.42578125" style="88" bestFit="1" customWidth="1"/>
    <col min="13322" max="13322" width="13.42578125" style="88" customWidth="1"/>
    <col min="13323" max="13323" width="24.7109375" style="88" bestFit="1" customWidth="1"/>
    <col min="13324" max="13324" width="25" style="88" customWidth="1"/>
    <col min="13325" max="13325" width="16.85546875" style="88" customWidth="1"/>
    <col min="13326" max="13326" width="8.42578125" style="88" customWidth="1"/>
    <col min="13327" max="13327" width="16" style="88" bestFit="1" customWidth="1"/>
    <col min="13328" max="13328" width="14.85546875" style="88" customWidth="1"/>
    <col min="13329" max="13329" width="15.42578125" style="88"/>
    <col min="13330" max="13330" width="19.42578125" style="88" bestFit="1" customWidth="1"/>
    <col min="13331" max="13572" width="15.42578125" style="88"/>
    <col min="13573" max="13573" width="8" style="88" customWidth="1"/>
    <col min="13574" max="13574" width="10.5703125" style="88" customWidth="1"/>
    <col min="13575" max="13575" width="7.42578125" style="88" customWidth="1"/>
    <col min="13576" max="13576" width="19.7109375" style="88" customWidth="1"/>
    <col min="13577" max="13577" width="15.42578125" style="88" bestFit="1" customWidth="1"/>
    <col min="13578" max="13578" width="13.42578125" style="88" customWidth="1"/>
    <col min="13579" max="13579" width="24.7109375" style="88" bestFit="1" customWidth="1"/>
    <col min="13580" max="13580" width="25" style="88" customWidth="1"/>
    <col min="13581" max="13581" width="16.85546875" style="88" customWidth="1"/>
    <col min="13582" max="13582" width="8.42578125" style="88" customWidth="1"/>
    <col min="13583" max="13583" width="16" style="88" bestFit="1" customWidth="1"/>
    <col min="13584" max="13584" width="14.85546875" style="88" customWidth="1"/>
    <col min="13585" max="13585" width="15.42578125" style="88"/>
    <col min="13586" max="13586" width="19.42578125" style="88" bestFit="1" customWidth="1"/>
    <col min="13587" max="13828" width="15.42578125" style="88"/>
    <col min="13829" max="13829" width="8" style="88" customWidth="1"/>
    <col min="13830" max="13830" width="10.5703125" style="88" customWidth="1"/>
    <col min="13831" max="13831" width="7.42578125" style="88" customWidth="1"/>
    <col min="13832" max="13832" width="19.7109375" style="88" customWidth="1"/>
    <col min="13833" max="13833" width="15.42578125" style="88" bestFit="1" customWidth="1"/>
    <col min="13834" max="13834" width="13.42578125" style="88" customWidth="1"/>
    <col min="13835" max="13835" width="24.7109375" style="88" bestFit="1" customWidth="1"/>
    <col min="13836" max="13836" width="25" style="88" customWidth="1"/>
    <col min="13837" max="13837" width="16.85546875" style="88" customWidth="1"/>
    <col min="13838" max="13838" width="8.42578125" style="88" customWidth="1"/>
    <col min="13839" max="13839" width="16" style="88" bestFit="1" customWidth="1"/>
    <col min="13840" max="13840" width="14.85546875" style="88" customWidth="1"/>
    <col min="13841" max="13841" width="15.42578125" style="88"/>
    <col min="13842" max="13842" width="19.42578125" style="88" bestFit="1" customWidth="1"/>
    <col min="13843" max="14084" width="15.42578125" style="88"/>
    <col min="14085" max="14085" width="8" style="88" customWidth="1"/>
    <col min="14086" max="14086" width="10.5703125" style="88" customWidth="1"/>
    <col min="14087" max="14087" width="7.42578125" style="88" customWidth="1"/>
    <col min="14088" max="14088" width="19.7109375" style="88" customWidth="1"/>
    <col min="14089" max="14089" width="15.42578125" style="88" bestFit="1" customWidth="1"/>
    <col min="14090" max="14090" width="13.42578125" style="88" customWidth="1"/>
    <col min="14091" max="14091" width="24.7109375" style="88" bestFit="1" customWidth="1"/>
    <col min="14092" max="14092" width="25" style="88" customWidth="1"/>
    <col min="14093" max="14093" width="16.85546875" style="88" customWidth="1"/>
    <col min="14094" max="14094" width="8.42578125" style="88" customWidth="1"/>
    <col min="14095" max="14095" width="16" style="88" bestFit="1" customWidth="1"/>
    <col min="14096" max="14096" width="14.85546875" style="88" customWidth="1"/>
    <col min="14097" max="14097" width="15.42578125" style="88"/>
    <col min="14098" max="14098" width="19.42578125" style="88" bestFit="1" customWidth="1"/>
    <col min="14099" max="14340" width="15.42578125" style="88"/>
    <col min="14341" max="14341" width="8" style="88" customWidth="1"/>
    <col min="14342" max="14342" width="10.5703125" style="88" customWidth="1"/>
    <col min="14343" max="14343" width="7.42578125" style="88" customWidth="1"/>
    <col min="14344" max="14344" width="19.7109375" style="88" customWidth="1"/>
    <col min="14345" max="14345" width="15.42578125" style="88" bestFit="1" customWidth="1"/>
    <col min="14346" max="14346" width="13.42578125" style="88" customWidth="1"/>
    <col min="14347" max="14347" width="24.7109375" style="88" bestFit="1" customWidth="1"/>
    <col min="14348" max="14348" width="25" style="88" customWidth="1"/>
    <col min="14349" max="14349" width="16.85546875" style="88" customWidth="1"/>
    <col min="14350" max="14350" width="8.42578125" style="88" customWidth="1"/>
    <col min="14351" max="14351" width="16" style="88" bestFit="1" customWidth="1"/>
    <col min="14352" max="14352" width="14.85546875" style="88" customWidth="1"/>
    <col min="14353" max="14353" width="15.42578125" style="88"/>
    <col min="14354" max="14354" width="19.42578125" style="88" bestFit="1" customWidth="1"/>
    <col min="14355" max="14596" width="15.42578125" style="88"/>
    <col min="14597" max="14597" width="8" style="88" customWidth="1"/>
    <col min="14598" max="14598" width="10.5703125" style="88" customWidth="1"/>
    <col min="14599" max="14599" width="7.42578125" style="88" customWidth="1"/>
    <col min="14600" max="14600" width="19.7109375" style="88" customWidth="1"/>
    <col min="14601" max="14601" width="15.42578125" style="88" bestFit="1" customWidth="1"/>
    <col min="14602" max="14602" width="13.42578125" style="88" customWidth="1"/>
    <col min="14603" max="14603" width="24.7109375" style="88" bestFit="1" customWidth="1"/>
    <col min="14604" max="14604" width="25" style="88" customWidth="1"/>
    <col min="14605" max="14605" width="16.85546875" style="88" customWidth="1"/>
    <col min="14606" max="14606" width="8.42578125" style="88" customWidth="1"/>
    <col min="14607" max="14607" width="16" style="88" bestFit="1" customWidth="1"/>
    <col min="14608" max="14608" width="14.85546875" style="88" customWidth="1"/>
    <col min="14609" max="14609" width="15.42578125" style="88"/>
    <col min="14610" max="14610" width="19.42578125" style="88" bestFit="1" customWidth="1"/>
    <col min="14611" max="14852" width="15.42578125" style="88"/>
    <col min="14853" max="14853" width="8" style="88" customWidth="1"/>
    <col min="14854" max="14854" width="10.5703125" style="88" customWidth="1"/>
    <col min="14855" max="14855" width="7.42578125" style="88" customWidth="1"/>
    <col min="14856" max="14856" width="19.7109375" style="88" customWidth="1"/>
    <col min="14857" max="14857" width="15.42578125" style="88" bestFit="1" customWidth="1"/>
    <col min="14858" max="14858" width="13.42578125" style="88" customWidth="1"/>
    <col min="14859" max="14859" width="24.7109375" style="88" bestFit="1" customWidth="1"/>
    <col min="14860" max="14860" width="25" style="88" customWidth="1"/>
    <col min="14861" max="14861" width="16.85546875" style="88" customWidth="1"/>
    <col min="14862" max="14862" width="8.42578125" style="88" customWidth="1"/>
    <col min="14863" max="14863" width="16" style="88" bestFit="1" customWidth="1"/>
    <col min="14864" max="14864" width="14.85546875" style="88" customWidth="1"/>
    <col min="14865" max="14865" width="15.42578125" style="88"/>
    <col min="14866" max="14866" width="19.42578125" style="88" bestFit="1" customWidth="1"/>
    <col min="14867" max="15108" width="15.42578125" style="88"/>
    <col min="15109" max="15109" width="8" style="88" customWidth="1"/>
    <col min="15110" max="15110" width="10.5703125" style="88" customWidth="1"/>
    <col min="15111" max="15111" width="7.42578125" style="88" customWidth="1"/>
    <col min="15112" max="15112" width="19.7109375" style="88" customWidth="1"/>
    <col min="15113" max="15113" width="15.42578125" style="88" bestFit="1" customWidth="1"/>
    <col min="15114" max="15114" width="13.42578125" style="88" customWidth="1"/>
    <col min="15115" max="15115" width="24.7109375" style="88" bestFit="1" customWidth="1"/>
    <col min="15116" max="15116" width="25" style="88" customWidth="1"/>
    <col min="15117" max="15117" width="16.85546875" style="88" customWidth="1"/>
    <col min="15118" max="15118" width="8.42578125" style="88" customWidth="1"/>
    <col min="15119" max="15119" width="16" style="88" bestFit="1" customWidth="1"/>
    <col min="15120" max="15120" width="14.85546875" style="88" customWidth="1"/>
    <col min="15121" max="15121" width="15.42578125" style="88"/>
    <col min="15122" max="15122" width="19.42578125" style="88" bestFit="1" customWidth="1"/>
    <col min="15123" max="15364" width="15.42578125" style="88"/>
    <col min="15365" max="15365" width="8" style="88" customWidth="1"/>
    <col min="15366" max="15366" width="10.5703125" style="88" customWidth="1"/>
    <col min="15367" max="15367" width="7.42578125" style="88" customWidth="1"/>
    <col min="15368" max="15368" width="19.7109375" style="88" customWidth="1"/>
    <col min="15369" max="15369" width="15.42578125" style="88" bestFit="1" customWidth="1"/>
    <col min="15370" max="15370" width="13.42578125" style="88" customWidth="1"/>
    <col min="15371" max="15371" width="24.7109375" style="88" bestFit="1" customWidth="1"/>
    <col min="15372" max="15372" width="25" style="88" customWidth="1"/>
    <col min="15373" max="15373" width="16.85546875" style="88" customWidth="1"/>
    <col min="15374" max="15374" width="8.42578125" style="88" customWidth="1"/>
    <col min="15375" max="15375" width="16" style="88" bestFit="1" customWidth="1"/>
    <col min="15376" max="15376" width="14.85546875" style="88" customWidth="1"/>
    <col min="15377" max="15377" width="15.42578125" style="88"/>
    <col min="15378" max="15378" width="19.42578125" style="88" bestFit="1" customWidth="1"/>
    <col min="15379" max="15620" width="15.42578125" style="88"/>
    <col min="15621" max="15621" width="8" style="88" customWidth="1"/>
    <col min="15622" max="15622" width="10.5703125" style="88" customWidth="1"/>
    <col min="15623" max="15623" width="7.42578125" style="88" customWidth="1"/>
    <col min="15624" max="15624" width="19.7109375" style="88" customWidth="1"/>
    <col min="15625" max="15625" width="15.42578125" style="88" bestFit="1" customWidth="1"/>
    <col min="15626" max="15626" width="13.42578125" style="88" customWidth="1"/>
    <col min="15627" max="15627" width="24.7109375" style="88" bestFit="1" customWidth="1"/>
    <col min="15628" max="15628" width="25" style="88" customWidth="1"/>
    <col min="15629" max="15629" width="16.85546875" style="88" customWidth="1"/>
    <col min="15630" max="15630" width="8.42578125" style="88" customWidth="1"/>
    <col min="15631" max="15631" width="16" style="88" bestFit="1" customWidth="1"/>
    <col min="15632" max="15632" width="14.85546875" style="88" customWidth="1"/>
    <col min="15633" max="15633" width="15.42578125" style="88"/>
    <col min="15634" max="15634" width="19.42578125" style="88" bestFit="1" customWidth="1"/>
    <col min="15635" max="15876" width="15.42578125" style="88"/>
    <col min="15877" max="15877" width="8" style="88" customWidth="1"/>
    <col min="15878" max="15878" width="10.5703125" style="88" customWidth="1"/>
    <col min="15879" max="15879" width="7.42578125" style="88" customWidth="1"/>
    <col min="15880" max="15880" width="19.7109375" style="88" customWidth="1"/>
    <col min="15881" max="15881" width="15.42578125" style="88" bestFit="1" customWidth="1"/>
    <col min="15882" max="15882" width="13.42578125" style="88" customWidth="1"/>
    <col min="15883" max="15883" width="24.7109375" style="88" bestFit="1" customWidth="1"/>
    <col min="15884" max="15884" width="25" style="88" customWidth="1"/>
    <col min="15885" max="15885" width="16.85546875" style="88" customWidth="1"/>
    <col min="15886" max="15886" width="8.42578125" style="88" customWidth="1"/>
    <col min="15887" max="15887" width="16" style="88" bestFit="1" customWidth="1"/>
    <col min="15888" max="15888" width="14.85546875" style="88" customWidth="1"/>
    <col min="15889" max="15889" width="15.42578125" style="88"/>
    <col min="15890" max="15890" width="19.42578125" style="88" bestFit="1" customWidth="1"/>
    <col min="15891" max="16132" width="15.42578125" style="88"/>
    <col min="16133" max="16133" width="8" style="88" customWidth="1"/>
    <col min="16134" max="16134" width="10.5703125" style="88" customWidth="1"/>
    <col min="16135" max="16135" width="7.42578125" style="88" customWidth="1"/>
    <col min="16136" max="16136" width="19.7109375" style="88" customWidth="1"/>
    <col min="16137" max="16137" width="15.42578125" style="88" bestFit="1" customWidth="1"/>
    <col min="16138" max="16138" width="13.42578125" style="88" customWidth="1"/>
    <col min="16139" max="16139" width="24.7109375" style="88" bestFit="1" customWidth="1"/>
    <col min="16140" max="16140" width="25" style="88" customWidth="1"/>
    <col min="16141" max="16141" width="16.85546875" style="88" customWidth="1"/>
    <col min="16142" max="16142" width="8.42578125" style="88" customWidth="1"/>
    <col min="16143" max="16143" width="16" style="88" bestFit="1" customWidth="1"/>
    <col min="16144" max="16144" width="14.85546875" style="88" customWidth="1"/>
    <col min="16145" max="16145" width="15.42578125" style="88"/>
    <col min="16146" max="16146" width="19.42578125" style="88" bestFit="1" customWidth="1"/>
    <col min="16147" max="16384" width="15.42578125" style="88"/>
  </cols>
  <sheetData>
    <row r="2" spans="3:15" s="81" customFormat="1" ht="18">
      <c r="C2" s="171" t="s">
        <v>94</v>
      </c>
      <c r="D2" s="171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80"/>
    </row>
    <row r="3" spans="3:15" s="81" customFormat="1" ht="16.149999999999999" customHeight="1">
      <c r="C3" s="173" t="s">
        <v>217</v>
      </c>
      <c r="D3" s="173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80"/>
    </row>
    <row r="4" spans="3:15" s="81" customFormat="1" ht="16.149999999999999" customHeight="1">
      <c r="C4" s="82"/>
      <c r="D4" s="82"/>
      <c r="E4" s="83"/>
      <c r="F4" s="83"/>
      <c r="G4" s="83"/>
      <c r="H4" s="83"/>
      <c r="I4" s="83"/>
      <c r="J4" s="83"/>
      <c r="K4" s="83"/>
      <c r="L4" s="83"/>
      <c r="M4" s="83"/>
      <c r="N4" s="83"/>
      <c r="O4" s="80"/>
    </row>
    <row r="5" spans="3:15" ht="16.149999999999999" customHeight="1" thickBot="1">
      <c r="C5" s="84"/>
      <c r="D5" s="84"/>
      <c r="E5" s="85" t="s">
        <v>158</v>
      </c>
      <c r="F5" s="85"/>
      <c r="G5" s="86"/>
      <c r="H5" s="86"/>
      <c r="I5" s="86"/>
      <c r="J5" s="86"/>
      <c r="K5" s="86"/>
      <c r="L5" s="86"/>
      <c r="M5" s="86"/>
    </row>
    <row r="6" spans="3:15" ht="16.149999999999999" customHeight="1" thickBot="1">
      <c r="C6" s="83"/>
      <c r="D6" s="83"/>
      <c r="E6" s="89" t="s">
        <v>239</v>
      </c>
      <c r="F6" s="134"/>
      <c r="G6" s="90"/>
      <c r="H6" s="90"/>
      <c r="I6" s="136"/>
      <c r="J6" s="136"/>
      <c r="K6" s="136"/>
      <c r="L6" s="91">
        <f>M31</f>
        <v>0</v>
      </c>
      <c r="M6" s="83" t="s">
        <v>160</v>
      </c>
      <c r="N6" s="83"/>
    </row>
    <row r="7" spans="3:15" ht="15" customHeight="1">
      <c r="C7" s="86"/>
      <c r="D7" s="86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3:15" ht="15" customHeight="1">
      <c r="C8" s="83"/>
      <c r="D8" s="83"/>
      <c r="E8" s="92" t="s">
        <v>229</v>
      </c>
      <c r="F8" s="92"/>
      <c r="G8" s="83"/>
      <c r="H8" s="83"/>
      <c r="I8" s="83"/>
      <c r="J8" s="83"/>
      <c r="K8" s="83"/>
      <c r="L8" s="83"/>
      <c r="M8" s="83"/>
      <c r="N8" s="83"/>
    </row>
    <row r="9" spans="3:15" ht="15" customHeight="1"/>
    <row r="10" spans="3:15" ht="15" customHeight="1">
      <c r="E10" s="94" t="s">
        <v>161</v>
      </c>
      <c r="F10" s="94"/>
      <c r="G10" s="94" t="s">
        <v>162</v>
      </c>
      <c r="H10" s="94"/>
      <c r="I10" s="94" t="s">
        <v>163</v>
      </c>
      <c r="J10" s="94"/>
      <c r="K10" s="94" t="s">
        <v>164</v>
      </c>
      <c r="L10" s="94"/>
      <c r="M10" s="94" t="s">
        <v>165</v>
      </c>
      <c r="N10" s="94"/>
    </row>
    <row r="11" spans="3:15" ht="27.75" customHeight="1">
      <c r="E11" s="94"/>
      <c r="F11" s="94"/>
      <c r="G11" s="94"/>
      <c r="H11" s="94"/>
      <c r="I11" s="174" t="s">
        <v>219</v>
      </c>
      <c r="J11" s="132"/>
      <c r="K11" s="174" t="s">
        <v>218</v>
      </c>
      <c r="L11" s="132"/>
      <c r="M11" s="93"/>
    </row>
    <row r="12" spans="3:15" ht="52.5" customHeight="1" thickBot="1">
      <c r="C12" s="95" t="s">
        <v>174</v>
      </c>
      <c r="D12" s="95"/>
      <c r="E12" s="95" t="s">
        <v>95</v>
      </c>
      <c r="F12" s="95"/>
      <c r="G12" s="95" t="s">
        <v>175</v>
      </c>
      <c r="H12" s="95"/>
      <c r="I12" s="175"/>
      <c r="J12" s="133"/>
      <c r="K12" s="175" t="s">
        <v>179</v>
      </c>
      <c r="L12" s="133"/>
      <c r="M12" s="96" t="s">
        <v>240</v>
      </c>
    </row>
    <row r="13" spans="3:15" ht="15" customHeight="1"/>
    <row r="14" spans="3:15" ht="15" customHeight="1">
      <c r="C14" s="88">
        <v>1</v>
      </c>
      <c r="E14" s="97">
        <v>2019</v>
      </c>
      <c r="F14" s="97"/>
      <c r="G14" s="93" t="s">
        <v>181</v>
      </c>
      <c r="M14" s="99">
        <v>0</v>
      </c>
      <c r="N14" s="99"/>
    </row>
    <row r="15" spans="3:15" ht="15" customHeight="1">
      <c r="E15" s="100"/>
      <c r="F15" s="100"/>
    </row>
    <row r="16" spans="3:15" ht="15" customHeight="1">
      <c r="C16" s="88">
        <f>+C14+1</f>
        <v>2</v>
      </c>
      <c r="E16" s="97">
        <v>2020</v>
      </c>
      <c r="F16" s="97"/>
      <c r="G16" s="93" t="s">
        <v>182</v>
      </c>
      <c r="I16" s="99">
        <v>0</v>
      </c>
      <c r="J16" s="99"/>
      <c r="K16" s="88">
        <f>M14+I16</f>
        <v>0</v>
      </c>
    </row>
    <row r="17" spans="3:18" ht="15" customHeight="1">
      <c r="C17" s="88">
        <f>+C16+1</f>
        <v>3</v>
      </c>
      <c r="E17" s="97">
        <v>2020</v>
      </c>
      <c r="F17" s="97"/>
      <c r="G17" s="93" t="s">
        <v>183</v>
      </c>
      <c r="I17" s="99">
        <f>$I$16</f>
        <v>0</v>
      </c>
      <c r="J17" s="99"/>
      <c r="K17" s="88">
        <f>K16+I17</f>
        <v>0</v>
      </c>
    </row>
    <row r="18" spans="3:18" ht="15" customHeight="1">
      <c r="C18" s="88">
        <f t="shared" ref="C18:C27" si="0">+C17+1</f>
        <v>4</v>
      </c>
      <c r="E18" s="97">
        <v>2020</v>
      </c>
      <c r="F18" s="97"/>
      <c r="G18" s="93" t="s">
        <v>184</v>
      </c>
      <c r="I18" s="99">
        <f t="shared" ref="I18:I27" si="1">$I$16</f>
        <v>0</v>
      </c>
      <c r="J18" s="99"/>
      <c r="K18" s="88">
        <f t="shared" ref="K18:K27" si="2">K17+I18</f>
        <v>0</v>
      </c>
    </row>
    <row r="19" spans="3:18" ht="15" customHeight="1">
      <c r="C19" s="88">
        <f t="shared" si="0"/>
        <v>5</v>
      </c>
      <c r="E19" s="97">
        <v>2020</v>
      </c>
      <c r="F19" s="97"/>
      <c r="G19" s="93" t="s">
        <v>185</v>
      </c>
      <c r="I19" s="99">
        <f t="shared" si="1"/>
        <v>0</v>
      </c>
      <c r="J19" s="99"/>
      <c r="K19" s="88">
        <f t="shared" si="2"/>
        <v>0</v>
      </c>
      <c r="Q19" s="103"/>
    </row>
    <row r="20" spans="3:18" ht="15" customHeight="1">
      <c r="C20" s="88">
        <f t="shared" si="0"/>
        <v>6</v>
      </c>
      <c r="E20" s="97">
        <v>2020</v>
      </c>
      <c r="F20" s="97"/>
      <c r="G20" s="93" t="s">
        <v>186</v>
      </c>
      <c r="I20" s="99">
        <f t="shared" si="1"/>
        <v>0</v>
      </c>
      <c r="J20" s="99"/>
      <c r="K20" s="88">
        <f t="shared" si="2"/>
        <v>0</v>
      </c>
      <c r="Q20" s="103"/>
    </row>
    <row r="21" spans="3:18" ht="15" customHeight="1">
      <c r="C21" s="88">
        <f t="shared" si="0"/>
        <v>7</v>
      </c>
      <c r="E21" s="97">
        <v>2020</v>
      </c>
      <c r="F21" s="97"/>
      <c r="G21" s="93" t="s">
        <v>187</v>
      </c>
      <c r="I21" s="99">
        <f t="shared" si="1"/>
        <v>0</v>
      </c>
      <c r="J21" s="99"/>
      <c r="K21" s="88">
        <f t="shared" si="2"/>
        <v>0</v>
      </c>
      <c r="N21" s="104"/>
      <c r="O21" s="105"/>
      <c r="Q21" s="103"/>
    </row>
    <row r="22" spans="3:18" ht="15" customHeight="1">
      <c r="C22" s="88">
        <f t="shared" si="0"/>
        <v>8</v>
      </c>
      <c r="E22" s="97">
        <v>2020</v>
      </c>
      <c r="F22" s="97"/>
      <c r="G22" s="93" t="s">
        <v>188</v>
      </c>
      <c r="I22" s="99">
        <f t="shared" si="1"/>
        <v>0</v>
      </c>
      <c r="J22" s="99"/>
      <c r="K22" s="88">
        <f t="shared" si="2"/>
        <v>0</v>
      </c>
      <c r="O22" s="105"/>
      <c r="Q22" s="103"/>
    </row>
    <row r="23" spans="3:18" ht="15" customHeight="1">
      <c r="C23" s="88">
        <f t="shared" si="0"/>
        <v>9</v>
      </c>
      <c r="E23" s="97">
        <v>2020</v>
      </c>
      <c r="F23" s="97"/>
      <c r="G23" s="93" t="s">
        <v>189</v>
      </c>
      <c r="I23" s="99">
        <f t="shared" si="1"/>
        <v>0</v>
      </c>
      <c r="J23" s="99"/>
      <c r="K23" s="88">
        <f t="shared" si="2"/>
        <v>0</v>
      </c>
    </row>
    <row r="24" spans="3:18" ht="15" customHeight="1">
      <c r="C24" s="88">
        <f t="shared" si="0"/>
        <v>10</v>
      </c>
      <c r="E24" s="97">
        <v>2020</v>
      </c>
      <c r="F24" s="97"/>
      <c r="G24" s="93" t="s">
        <v>190</v>
      </c>
      <c r="I24" s="99">
        <f t="shared" si="1"/>
        <v>0</v>
      </c>
      <c r="J24" s="99"/>
      <c r="K24" s="88">
        <f t="shared" si="2"/>
        <v>0</v>
      </c>
    </row>
    <row r="25" spans="3:18" ht="15" customHeight="1">
      <c r="C25" s="88">
        <f t="shared" si="0"/>
        <v>11</v>
      </c>
      <c r="E25" s="97">
        <v>2020</v>
      </c>
      <c r="F25" s="97"/>
      <c r="G25" s="93" t="s">
        <v>191</v>
      </c>
      <c r="I25" s="99">
        <f t="shared" si="1"/>
        <v>0</v>
      </c>
      <c r="J25" s="99"/>
      <c r="K25" s="88">
        <f t="shared" si="2"/>
        <v>0</v>
      </c>
    </row>
    <row r="26" spans="3:18" ht="15" customHeight="1">
      <c r="C26" s="88">
        <f t="shared" si="0"/>
        <v>12</v>
      </c>
      <c r="E26" s="97">
        <v>2020</v>
      </c>
      <c r="F26" s="97"/>
      <c r="G26" s="93" t="s">
        <v>192</v>
      </c>
      <c r="I26" s="99">
        <f t="shared" si="1"/>
        <v>0</v>
      </c>
      <c r="J26" s="99"/>
      <c r="K26" s="88">
        <f t="shared" si="2"/>
        <v>0</v>
      </c>
      <c r="O26" s="105"/>
    </row>
    <row r="27" spans="3:18" ht="15" customHeight="1">
      <c r="C27" s="88">
        <f t="shared" si="0"/>
        <v>13</v>
      </c>
      <c r="E27" s="97">
        <v>2020</v>
      </c>
      <c r="F27" s="97"/>
      <c r="G27" s="93" t="s">
        <v>181</v>
      </c>
      <c r="I27" s="99">
        <f t="shared" si="1"/>
        <v>0</v>
      </c>
      <c r="J27" s="99"/>
      <c r="K27" s="88">
        <f t="shared" si="2"/>
        <v>0</v>
      </c>
      <c r="O27" s="105"/>
      <c r="Q27" s="106"/>
    </row>
    <row r="28" spans="3:18" ht="15" customHeight="1" thickBot="1">
      <c r="G28" s="93" t="s">
        <v>193</v>
      </c>
      <c r="I28" s="107">
        <f>SUM(I16:I27)</f>
        <v>0</v>
      </c>
      <c r="J28" s="108"/>
    </row>
    <row r="29" spans="3:18" ht="15" customHeight="1" thickTop="1">
      <c r="I29" s="108"/>
      <c r="J29" s="108"/>
    </row>
    <row r="30" spans="3:18" ht="15" customHeight="1">
      <c r="C30" s="88">
        <f>+C27+1</f>
        <v>14</v>
      </c>
      <c r="E30" s="109" t="s">
        <v>230</v>
      </c>
      <c r="F30" s="109"/>
      <c r="M30" s="99">
        <f>K27</f>
        <v>0</v>
      </c>
      <c r="R30" s="103"/>
    </row>
    <row r="31" spans="3:18" ht="15" customHeight="1" thickBot="1">
      <c r="C31" s="88">
        <f>+C30+1</f>
        <v>15</v>
      </c>
      <c r="E31" s="88" t="s">
        <v>220</v>
      </c>
      <c r="F31" s="88"/>
      <c r="M31" s="110">
        <f>(M14+M30)/2</f>
        <v>0</v>
      </c>
      <c r="N31" s="99" t="s">
        <v>160</v>
      </c>
      <c r="R31" s="103"/>
    </row>
    <row r="32" spans="3:18" ht="15" customHeight="1" thickTop="1">
      <c r="G32" s="109"/>
      <c r="H32" s="109"/>
      <c r="R32" s="103"/>
    </row>
    <row r="33" spans="3:18" ht="15" customHeight="1">
      <c r="C33" s="111" t="s">
        <v>194</v>
      </c>
      <c r="D33" s="111"/>
      <c r="G33" s="109"/>
      <c r="H33" s="109"/>
      <c r="R33" s="112"/>
    </row>
    <row r="34" spans="3:18" ht="15" customHeight="1">
      <c r="C34" s="169" t="s">
        <v>221</v>
      </c>
      <c r="D34" s="169"/>
      <c r="E34" s="170"/>
      <c r="F34" s="178" t="s">
        <v>231</v>
      </c>
      <c r="G34" s="178"/>
      <c r="H34" s="178"/>
      <c r="I34" s="178"/>
      <c r="J34" s="178"/>
      <c r="K34" s="178"/>
      <c r="L34" s="178"/>
      <c r="M34" s="178"/>
    </row>
    <row r="35" spans="3:18" ht="15" customHeight="1">
      <c r="C35" s="169" t="s">
        <v>196</v>
      </c>
      <c r="D35" s="169"/>
      <c r="E35" s="170"/>
      <c r="F35" s="178" t="s">
        <v>232</v>
      </c>
      <c r="G35" s="178"/>
      <c r="H35" s="178"/>
      <c r="I35" s="178"/>
      <c r="J35" s="178"/>
      <c r="K35" s="178"/>
      <c r="L35" s="178"/>
      <c r="M35" s="178"/>
    </row>
    <row r="36" spans="3:18" ht="14.25" customHeight="1">
      <c r="C36" s="169" t="s">
        <v>197</v>
      </c>
      <c r="D36" s="169"/>
      <c r="E36" s="170"/>
      <c r="F36" s="179" t="s">
        <v>242</v>
      </c>
      <c r="G36" s="179"/>
      <c r="H36" s="179"/>
      <c r="I36" s="179"/>
      <c r="J36" s="179"/>
      <c r="K36" s="179"/>
      <c r="L36" s="179"/>
      <c r="M36" s="179"/>
    </row>
    <row r="37" spans="3:18" ht="15" customHeight="1">
      <c r="C37" s="169" t="s">
        <v>198</v>
      </c>
      <c r="D37" s="169"/>
      <c r="E37" s="170"/>
      <c r="F37" s="178" t="s">
        <v>261</v>
      </c>
      <c r="G37" s="178"/>
      <c r="H37" s="178"/>
      <c r="I37" s="178"/>
      <c r="J37" s="178"/>
      <c r="K37" s="178"/>
      <c r="L37" s="178"/>
      <c r="M37" s="178"/>
    </row>
    <row r="38" spans="3:18" ht="15" customHeight="1">
      <c r="C38" s="169" t="s">
        <v>222</v>
      </c>
      <c r="D38" s="169"/>
      <c r="E38" s="170"/>
      <c r="F38" s="178" t="s">
        <v>260</v>
      </c>
      <c r="G38" s="178"/>
      <c r="H38" s="178"/>
      <c r="I38" s="178"/>
      <c r="J38" s="178"/>
      <c r="K38" s="178"/>
      <c r="L38" s="178"/>
      <c r="M38" s="178"/>
      <c r="N38" s="109"/>
    </row>
    <row r="39" spans="3:18" ht="15" customHeight="1">
      <c r="C39" s="169" t="s">
        <v>205</v>
      </c>
      <c r="D39" s="169"/>
      <c r="E39" s="170"/>
      <c r="F39" s="178" t="s">
        <v>223</v>
      </c>
      <c r="G39" s="178"/>
      <c r="H39" s="178"/>
      <c r="I39" s="178"/>
      <c r="J39" s="178"/>
      <c r="K39" s="178"/>
      <c r="L39" s="178"/>
      <c r="M39" s="178"/>
    </row>
    <row r="40" spans="3:18" s="113" customFormat="1" ht="15" customHeight="1">
      <c r="E40" s="114"/>
      <c r="F40" s="114"/>
      <c r="G40" s="114"/>
      <c r="H40" s="114"/>
      <c r="M40" s="115"/>
    </row>
    <row r="41" spans="3:18" s="113" customFormat="1" ht="15" customHeight="1">
      <c r="C41" s="176"/>
      <c r="D41" s="176"/>
      <c r="E41" s="177"/>
      <c r="F41" s="177"/>
      <c r="G41" s="177"/>
      <c r="H41" s="177"/>
      <c r="I41" s="177"/>
      <c r="J41" s="177"/>
      <c r="K41" s="177"/>
      <c r="L41" s="177"/>
      <c r="M41" s="177"/>
      <c r="N41" s="177"/>
    </row>
    <row r="42" spans="3:18" s="113" customFormat="1" ht="15" customHeight="1">
      <c r="C42" s="180"/>
      <c r="D42" s="180"/>
      <c r="E42" s="181"/>
      <c r="F42" s="181"/>
      <c r="G42" s="181"/>
      <c r="H42" s="181"/>
      <c r="I42" s="181"/>
      <c r="J42" s="181"/>
      <c r="K42" s="181"/>
      <c r="L42" s="181"/>
      <c r="M42" s="181"/>
      <c r="N42" s="181"/>
    </row>
    <row r="43" spans="3:18" s="113" customFormat="1" ht="15" customHeight="1">
      <c r="C43" s="116"/>
      <c r="D43" s="116"/>
      <c r="E43" s="114"/>
      <c r="F43" s="114"/>
      <c r="G43" s="114"/>
      <c r="H43" s="114"/>
      <c r="N43" s="117"/>
    </row>
    <row r="44" spans="3:18" s="113" customFormat="1" ht="15" customHeight="1">
      <c r="C44" s="116"/>
      <c r="D44" s="116"/>
      <c r="E44" s="114"/>
      <c r="F44" s="114"/>
      <c r="G44" s="114"/>
      <c r="H44" s="114"/>
      <c r="N44" s="117"/>
    </row>
    <row r="45" spans="3:18" s="113" customFormat="1" ht="15" customHeight="1">
      <c r="C45" s="118"/>
      <c r="D45" s="118"/>
      <c r="E45" s="114"/>
      <c r="F45" s="114"/>
      <c r="G45" s="114"/>
      <c r="H45" s="114"/>
      <c r="N45" s="117"/>
    </row>
    <row r="46" spans="3:18" s="113" customFormat="1" ht="15" customHeight="1">
      <c r="E46" s="114"/>
      <c r="F46" s="114"/>
      <c r="G46" s="114"/>
      <c r="H46" s="114"/>
      <c r="N46" s="117"/>
    </row>
    <row r="47" spans="3:18" s="113" customFormat="1" ht="15" customHeight="1">
      <c r="E47" s="114"/>
      <c r="F47" s="114"/>
      <c r="G47" s="114"/>
      <c r="H47" s="114"/>
    </row>
    <row r="48" spans="3:18" s="113" customFormat="1" ht="15" customHeight="1">
      <c r="C48" s="176"/>
      <c r="D48" s="176"/>
      <c r="E48" s="177"/>
      <c r="F48" s="177"/>
      <c r="G48" s="177"/>
      <c r="H48" s="177"/>
      <c r="I48" s="177"/>
      <c r="J48" s="177"/>
      <c r="K48" s="177"/>
      <c r="L48" s="177"/>
      <c r="M48" s="177"/>
      <c r="N48" s="177"/>
    </row>
    <row r="49" spans="3:14" s="113" customFormat="1" ht="15" customHeight="1">
      <c r="C49" s="119"/>
      <c r="D49" s="119"/>
      <c r="E49" s="120"/>
      <c r="F49" s="120"/>
      <c r="G49" s="120"/>
      <c r="H49" s="120"/>
      <c r="I49" s="120"/>
      <c r="J49" s="120"/>
      <c r="K49" s="120"/>
      <c r="L49" s="120"/>
      <c r="M49" s="120"/>
      <c r="N49" s="120"/>
    </row>
    <row r="50" spans="3:14" s="113" customFormat="1" ht="15" customHeight="1">
      <c r="C50" s="119"/>
      <c r="D50" s="119"/>
      <c r="E50" s="121"/>
      <c r="F50" s="121"/>
      <c r="G50" s="121"/>
      <c r="H50" s="121"/>
      <c r="I50" s="121"/>
      <c r="J50" s="121"/>
      <c r="K50" s="121"/>
      <c r="L50" s="121"/>
      <c r="M50" s="121"/>
      <c r="N50" s="121"/>
    </row>
    <row r="51" spans="3:14" s="113" customFormat="1" ht="15" customHeight="1">
      <c r="E51" s="114"/>
      <c r="F51" s="114"/>
      <c r="G51" s="114"/>
      <c r="H51" s="114"/>
      <c r="I51" s="114"/>
      <c r="J51" s="114"/>
      <c r="M51" s="115"/>
    </row>
    <row r="52" spans="3:14" s="113" customFormat="1" ht="15" customHeight="1">
      <c r="E52" s="114"/>
      <c r="F52" s="114"/>
      <c r="G52" s="114"/>
      <c r="H52" s="114"/>
      <c r="I52" s="114"/>
      <c r="J52" s="114"/>
      <c r="K52" s="114"/>
      <c r="L52" s="114"/>
      <c r="M52" s="114"/>
      <c r="N52" s="114"/>
    </row>
    <row r="53" spans="3:14" s="113" customFormat="1" ht="15" customHeight="1"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</row>
    <row r="54" spans="3:14" s="113" customFormat="1" ht="15" customHeight="1">
      <c r="E54" s="114"/>
      <c r="F54" s="114"/>
      <c r="G54" s="114"/>
      <c r="H54" s="114"/>
    </row>
    <row r="55" spans="3:14" s="113" customFormat="1" ht="15" customHeight="1">
      <c r="E55" s="122"/>
      <c r="F55" s="122"/>
      <c r="G55" s="114"/>
      <c r="H55" s="114"/>
    </row>
    <row r="56" spans="3:14" s="113" customFormat="1" ht="15" customHeight="1">
      <c r="E56" s="122"/>
      <c r="F56" s="122"/>
      <c r="G56" s="114"/>
      <c r="H56" s="114"/>
    </row>
    <row r="57" spans="3:14" s="113" customFormat="1" ht="15" customHeight="1">
      <c r="E57" s="122"/>
      <c r="F57" s="122"/>
      <c r="G57" s="114"/>
      <c r="H57" s="114"/>
    </row>
    <row r="58" spans="3:14" s="113" customFormat="1" ht="15" customHeight="1">
      <c r="E58" s="122"/>
      <c r="F58" s="122"/>
      <c r="G58" s="114"/>
      <c r="H58" s="114"/>
    </row>
    <row r="59" spans="3:14" s="113" customFormat="1" ht="15" customHeight="1">
      <c r="E59" s="122"/>
      <c r="F59" s="122"/>
      <c r="G59" s="114"/>
      <c r="H59" s="114"/>
    </row>
    <row r="60" spans="3:14" s="113" customFormat="1" ht="15" customHeight="1">
      <c r="E60" s="122"/>
      <c r="F60" s="122"/>
      <c r="G60" s="114"/>
      <c r="H60" s="114"/>
    </row>
    <row r="61" spans="3:14" s="113" customFormat="1" ht="15" customHeight="1">
      <c r="E61" s="122"/>
      <c r="F61" s="122"/>
      <c r="G61" s="114"/>
      <c r="H61" s="114"/>
    </row>
    <row r="62" spans="3:14" s="113" customFormat="1" ht="15" customHeight="1">
      <c r="E62" s="122"/>
      <c r="F62" s="122"/>
      <c r="G62" s="114"/>
      <c r="H62" s="114"/>
    </row>
    <row r="63" spans="3:14" s="113" customFormat="1" ht="15" customHeight="1">
      <c r="E63" s="122"/>
      <c r="F63" s="122"/>
      <c r="G63" s="114"/>
      <c r="H63" s="114"/>
    </row>
    <row r="64" spans="3:14" s="113" customFormat="1" ht="15" customHeight="1">
      <c r="E64" s="122"/>
      <c r="F64" s="122"/>
      <c r="G64" s="114"/>
      <c r="H64" s="114"/>
    </row>
    <row r="65" spans="5:13" s="113" customFormat="1" ht="15" customHeight="1">
      <c r="E65" s="122"/>
      <c r="F65" s="122"/>
      <c r="G65" s="114"/>
      <c r="H65" s="114"/>
    </row>
    <row r="66" spans="5:13" s="113" customFormat="1" ht="15" customHeight="1">
      <c r="E66" s="122"/>
      <c r="F66" s="122"/>
      <c r="G66" s="114"/>
      <c r="H66" s="114"/>
    </row>
    <row r="67" spans="5:13" s="113" customFormat="1" ht="15" customHeight="1">
      <c r="E67" s="122"/>
      <c r="F67" s="122"/>
      <c r="G67" s="114"/>
      <c r="H67" s="114"/>
    </row>
    <row r="68" spans="5:13" s="113" customFormat="1" ht="15" customHeight="1">
      <c r="E68" s="122"/>
      <c r="F68" s="122"/>
      <c r="G68" s="114"/>
      <c r="H68" s="114"/>
    </row>
    <row r="69" spans="5:13" s="113" customFormat="1" ht="15" customHeight="1">
      <c r="E69" s="114"/>
      <c r="F69" s="114"/>
      <c r="G69" s="114"/>
      <c r="H69" s="114"/>
    </row>
    <row r="70" spans="5:13" s="113" customFormat="1" ht="15" customHeight="1">
      <c r="E70" s="114"/>
      <c r="F70" s="114"/>
      <c r="G70" s="114"/>
      <c r="H70" s="114"/>
      <c r="M70" s="115"/>
    </row>
    <row r="71" spans="5:13" s="113" customFormat="1" ht="15" customHeight="1">
      <c r="E71" s="114"/>
      <c r="F71" s="114"/>
      <c r="G71" s="114"/>
      <c r="H71" s="114"/>
      <c r="M71" s="115"/>
    </row>
    <row r="72" spans="5:13" s="113" customFormat="1" ht="15" customHeight="1">
      <c r="E72" s="114"/>
      <c r="F72" s="114"/>
      <c r="G72" s="114"/>
      <c r="H72" s="114"/>
    </row>
    <row r="73" spans="5:13" s="113" customFormat="1" ht="15" customHeight="1"/>
    <row r="74" spans="5:13" s="113" customFormat="1" ht="15" customHeight="1"/>
    <row r="75" spans="5:13" s="113" customFormat="1" ht="15" customHeight="1"/>
    <row r="76" spans="5:13" s="113" customFormat="1" ht="15" customHeight="1"/>
    <row r="77" spans="5:13" s="113" customFormat="1" ht="15" customHeight="1"/>
    <row r="78" spans="5:13" s="113" customFormat="1" ht="15" customHeight="1"/>
    <row r="79" spans="5:13" s="113" customFormat="1" ht="15" customHeight="1"/>
    <row r="80" spans="5:13" s="113" customFormat="1" ht="15" customHeight="1"/>
    <row r="81" s="113" customFormat="1" ht="15" customHeight="1"/>
    <row r="82" s="113" customFormat="1" ht="15" customHeight="1"/>
    <row r="83" s="113" customFormat="1" ht="15" customHeight="1"/>
    <row r="84" s="113" customFormat="1" ht="15" customHeight="1"/>
    <row r="85" s="113" customFormat="1" ht="15" customHeight="1"/>
    <row r="86" s="113" customFormat="1" ht="15" customHeight="1"/>
    <row r="87" s="113" customFormat="1" ht="15" customHeight="1"/>
    <row r="88" s="113" customFormat="1" ht="15" customHeight="1"/>
    <row r="89" s="113" customFormat="1" ht="15" customHeight="1"/>
    <row r="90" s="113" customFormat="1" ht="15" customHeight="1"/>
    <row r="91" s="113" customFormat="1" ht="15" customHeight="1"/>
    <row r="92" s="113" customFormat="1" ht="15" customHeight="1"/>
    <row r="93" s="113" customFormat="1" ht="15" customHeight="1"/>
    <row r="94" s="113" customFormat="1" ht="15" customHeight="1"/>
    <row r="95" s="113" customFormat="1" ht="15" customHeight="1"/>
    <row r="96" s="113" customFormat="1" ht="15" customHeight="1"/>
    <row r="97" s="113" customFormat="1" ht="15" customHeight="1"/>
    <row r="98" s="113" customFormat="1" ht="15" customHeight="1"/>
    <row r="99" s="113" customFormat="1" ht="15" customHeight="1"/>
    <row r="100" s="113" customFormat="1" ht="15" customHeight="1"/>
    <row r="101" s="113" customFormat="1" ht="15" customHeight="1"/>
    <row r="102" s="113" customFormat="1" ht="15" customHeight="1"/>
    <row r="103" s="113" customFormat="1" ht="15" customHeight="1"/>
    <row r="104" s="113" customFormat="1" ht="15" customHeight="1"/>
    <row r="105" s="113" customFormat="1" ht="15" customHeight="1"/>
    <row r="106" s="113" customFormat="1" ht="15" customHeight="1"/>
    <row r="107" s="113" customFormat="1" ht="15" customHeight="1"/>
    <row r="108" s="113" customFormat="1" ht="15" customHeight="1"/>
    <row r="109" s="113" customFormat="1" ht="15" customHeight="1"/>
    <row r="110" s="113" customFormat="1" ht="15" customHeight="1"/>
    <row r="111" s="113" customFormat="1" ht="15" customHeight="1"/>
    <row r="112" s="113" customFormat="1" ht="15" customHeight="1"/>
    <row r="113" s="113" customFormat="1" ht="15" customHeight="1"/>
    <row r="114" s="113" customFormat="1" ht="15" customHeight="1"/>
    <row r="115" s="113" customFormat="1" ht="15" customHeight="1"/>
    <row r="116" s="113" customFormat="1" ht="15" customHeight="1"/>
    <row r="117" s="113" customFormat="1" ht="15" customHeight="1"/>
    <row r="118" s="113" customFormat="1" ht="15" customHeight="1"/>
    <row r="119" s="113" customFormat="1" ht="15" customHeight="1"/>
    <row r="120" s="113" customFormat="1" ht="15" customHeight="1"/>
    <row r="121" s="113" customFormat="1" ht="15" customHeight="1"/>
    <row r="122" s="113" customFormat="1" ht="15" customHeight="1"/>
    <row r="123" s="113" customFormat="1" ht="15" customHeight="1"/>
    <row r="124" s="113" customFormat="1" ht="15" customHeight="1"/>
    <row r="125" s="113" customFormat="1" ht="15" customHeight="1"/>
    <row r="126" s="113" customFormat="1" ht="15" customHeight="1"/>
    <row r="127" s="113" customFormat="1" ht="15" customHeight="1"/>
    <row r="128" s="113" customFormat="1" ht="15" customHeight="1"/>
    <row r="129" s="113" customFormat="1" ht="15" customHeight="1"/>
    <row r="130" s="113" customFormat="1" ht="15" customHeight="1"/>
    <row r="131" s="113" customFormat="1" ht="15" customHeight="1"/>
    <row r="132" s="113" customFormat="1" ht="15" customHeight="1"/>
    <row r="133" s="113" customFormat="1" ht="15" customHeight="1"/>
    <row r="134" s="113" customFormat="1" ht="15" customHeight="1"/>
    <row r="135" s="113" customFormat="1" ht="15" customHeight="1"/>
    <row r="136" s="113" customFormat="1" ht="15" customHeight="1"/>
    <row r="137" s="113" customFormat="1" ht="15" customHeight="1"/>
    <row r="138" s="113" customFormat="1" ht="15" customHeight="1"/>
    <row r="139" s="113" customFormat="1" ht="15" customHeight="1"/>
    <row r="140" s="113" customFormat="1" ht="15" customHeight="1"/>
    <row r="141" s="113" customFormat="1" ht="15" customHeight="1"/>
    <row r="142" s="113" customFormat="1" ht="15" customHeight="1"/>
    <row r="143" s="113" customFormat="1" ht="15" customHeight="1"/>
    <row r="144" s="113" customFormat="1" ht="15" customHeight="1"/>
    <row r="145" s="113" customFormat="1" ht="15" customHeight="1"/>
    <row r="146" s="113" customFormat="1" ht="15" customHeight="1"/>
    <row r="147" s="113" customFormat="1" ht="15" customHeight="1"/>
    <row r="148" s="113" customFormat="1" ht="15" customHeight="1"/>
    <row r="149" s="113" customFormat="1" ht="15" customHeight="1"/>
    <row r="150" s="113" customFormat="1" ht="15" customHeight="1"/>
    <row r="151" s="113" customFormat="1" ht="15" customHeight="1"/>
    <row r="152" s="113" customFormat="1" ht="15" customHeight="1"/>
    <row r="153" s="113" customFormat="1" ht="15" customHeight="1"/>
    <row r="154" s="113" customFormat="1" ht="15" customHeight="1"/>
    <row r="155" s="113" customFormat="1" ht="15" customHeight="1"/>
    <row r="156" s="113" customFormat="1" ht="15" customHeight="1"/>
    <row r="157" s="113" customFormat="1" ht="15" customHeight="1"/>
    <row r="158" s="113" customFormat="1" ht="15" customHeight="1"/>
    <row r="159" s="113" customFormat="1" ht="15" customHeight="1"/>
    <row r="160" s="113" customFormat="1" ht="15" customHeight="1"/>
    <row r="161" s="113" customFormat="1" ht="15" customHeight="1"/>
    <row r="162" s="113" customFormat="1" ht="15" customHeight="1"/>
    <row r="163" s="113" customFormat="1" ht="15" customHeight="1"/>
    <row r="164" s="113" customFormat="1" ht="15" customHeight="1"/>
    <row r="165" s="113" customFormat="1" ht="15" customHeight="1"/>
    <row r="166" s="113" customFormat="1" ht="15" customHeight="1"/>
    <row r="167" s="113" customFormat="1" ht="15" customHeight="1"/>
    <row r="168" s="113" customFormat="1" ht="15" customHeight="1"/>
    <row r="169" s="113" customFormat="1" ht="15" customHeight="1"/>
    <row r="170" s="113" customFormat="1" ht="15" customHeight="1"/>
    <row r="171" s="113" customFormat="1" ht="15" customHeight="1"/>
    <row r="172" s="113" customFormat="1" ht="15" customHeight="1"/>
    <row r="173" s="113" customFormat="1" ht="15" customHeight="1"/>
    <row r="174" s="113" customFormat="1" ht="15" customHeight="1"/>
    <row r="175" s="113" customFormat="1" ht="15" customHeight="1"/>
    <row r="176" s="113" customFormat="1" ht="15" customHeight="1"/>
    <row r="177" s="113" customFormat="1" ht="15" customHeight="1"/>
    <row r="178" s="113" customFormat="1" ht="15" customHeight="1"/>
    <row r="179" s="113" customFormat="1" ht="15" customHeight="1"/>
    <row r="180" s="113" customFormat="1" ht="15" customHeight="1"/>
    <row r="181" s="113" customFormat="1" ht="15" customHeight="1"/>
    <row r="182" s="113" customFormat="1" ht="15" customHeight="1"/>
    <row r="183" s="113" customFormat="1" ht="15" customHeight="1"/>
    <row r="184" s="113" customFormat="1" ht="15" customHeight="1"/>
    <row r="185" s="113" customFormat="1" ht="15" customHeight="1"/>
    <row r="186" s="113" customFormat="1" ht="15" customHeight="1"/>
    <row r="187" s="113" customFormat="1" ht="15" customHeight="1"/>
    <row r="188" s="113" customFormat="1" ht="15" customHeight="1"/>
    <row r="189" s="113" customFormat="1" ht="15" customHeight="1"/>
    <row r="190" s="113" customFormat="1" ht="15" customHeight="1"/>
    <row r="191" s="113" customFormat="1" ht="15" customHeight="1"/>
    <row r="192" s="113" customFormat="1" ht="15" customHeight="1"/>
    <row r="193" spans="5:8" s="113" customFormat="1" ht="15" customHeight="1"/>
    <row r="194" spans="5:8" s="113" customFormat="1" ht="15" customHeight="1"/>
    <row r="195" spans="5:8" s="113" customFormat="1" ht="15" customHeight="1"/>
    <row r="196" spans="5:8" s="113" customFormat="1" ht="15" customHeight="1"/>
    <row r="197" spans="5:8" s="113" customFormat="1" ht="15" customHeight="1"/>
    <row r="198" spans="5:8" s="113" customFormat="1" ht="15" customHeight="1"/>
    <row r="199" spans="5:8" s="113" customFormat="1" ht="15" customHeight="1"/>
    <row r="200" spans="5:8" s="113" customFormat="1" ht="15" customHeight="1"/>
    <row r="201" spans="5:8" s="113" customFormat="1" ht="15" customHeight="1"/>
    <row r="202" spans="5:8" s="113" customFormat="1" ht="15" customHeight="1"/>
    <row r="203" spans="5:8" s="113" customFormat="1" ht="15" customHeight="1"/>
    <row r="204" spans="5:8" s="113" customFormat="1" ht="15" customHeight="1"/>
    <row r="205" spans="5:8" s="113" customFormat="1" ht="15" customHeight="1"/>
    <row r="206" spans="5:8" s="113" customFormat="1" ht="15" customHeight="1"/>
    <row r="207" spans="5:8" s="113" customFormat="1" ht="15" customHeight="1"/>
    <row r="208" spans="5:8" ht="15" customHeight="1">
      <c r="E208" s="88"/>
      <c r="F208" s="88"/>
      <c r="G208" s="88"/>
      <c r="H208" s="88"/>
    </row>
    <row r="209" spans="5:8" ht="15" customHeight="1">
      <c r="E209" s="88"/>
      <c r="F209" s="88"/>
      <c r="G209" s="88"/>
      <c r="H209" s="88"/>
    </row>
    <row r="210" spans="5:8" ht="15" customHeight="1">
      <c r="E210" s="88"/>
      <c r="F210" s="88"/>
      <c r="G210" s="88"/>
      <c r="H210" s="88"/>
    </row>
    <row r="211" spans="5:8" ht="15" customHeight="1">
      <c r="E211" s="88"/>
      <c r="F211" s="88"/>
      <c r="G211" s="88"/>
      <c r="H211" s="88"/>
    </row>
    <row r="212" spans="5:8" ht="15" customHeight="1">
      <c r="E212" s="88"/>
      <c r="F212" s="88"/>
      <c r="G212" s="88"/>
      <c r="H212" s="88"/>
    </row>
    <row r="213" spans="5:8" ht="15" customHeight="1">
      <c r="E213" s="88"/>
      <c r="F213" s="88"/>
      <c r="G213" s="88"/>
      <c r="H213" s="88"/>
    </row>
    <row r="214" spans="5:8" ht="15" customHeight="1">
      <c r="E214" s="88"/>
      <c r="F214" s="88"/>
      <c r="G214" s="88"/>
      <c r="H214" s="88"/>
    </row>
    <row r="215" spans="5:8" ht="15" customHeight="1">
      <c r="E215" s="88"/>
      <c r="F215" s="88"/>
      <c r="G215" s="88"/>
      <c r="H215" s="88"/>
    </row>
    <row r="216" spans="5:8" ht="15" customHeight="1">
      <c r="E216" s="88"/>
      <c r="F216" s="88"/>
      <c r="G216" s="88"/>
      <c r="H216" s="88"/>
    </row>
    <row r="217" spans="5:8" ht="15" customHeight="1">
      <c r="E217" s="88"/>
      <c r="F217" s="88"/>
      <c r="G217" s="88"/>
      <c r="H217" s="88"/>
    </row>
    <row r="218" spans="5:8" ht="15" customHeight="1">
      <c r="E218" s="88"/>
      <c r="F218" s="88"/>
      <c r="G218" s="88"/>
      <c r="H218" s="88"/>
    </row>
    <row r="219" spans="5:8" ht="15" customHeight="1">
      <c r="E219" s="88"/>
      <c r="F219" s="88"/>
      <c r="G219" s="88"/>
      <c r="H219" s="88"/>
    </row>
    <row r="220" spans="5:8" ht="15" customHeight="1">
      <c r="E220" s="88"/>
      <c r="F220" s="88"/>
      <c r="G220" s="88"/>
      <c r="H220" s="88"/>
    </row>
    <row r="221" spans="5:8" ht="15" customHeight="1">
      <c r="E221" s="88"/>
      <c r="F221" s="88"/>
      <c r="G221" s="88"/>
      <c r="H221" s="88"/>
    </row>
    <row r="222" spans="5:8" ht="15" customHeight="1">
      <c r="E222" s="88"/>
      <c r="F222" s="88"/>
      <c r="G222" s="88"/>
      <c r="H222" s="88"/>
    </row>
    <row r="223" spans="5:8" ht="15" customHeight="1">
      <c r="E223" s="88"/>
      <c r="F223" s="88"/>
      <c r="G223" s="88"/>
      <c r="H223" s="88"/>
    </row>
    <row r="224" spans="5:8" ht="15" customHeight="1">
      <c r="E224" s="88"/>
      <c r="F224" s="88"/>
      <c r="G224" s="88"/>
      <c r="H224" s="88"/>
    </row>
    <row r="225" spans="5:8" ht="15" customHeight="1">
      <c r="E225" s="88"/>
      <c r="F225" s="88"/>
      <c r="G225" s="88"/>
      <c r="H225" s="88"/>
    </row>
    <row r="226" spans="5:8" ht="15" customHeight="1">
      <c r="E226" s="88"/>
      <c r="F226" s="88"/>
      <c r="G226" s="88"/>
      <c r="H226" s="88"/>
    </row>
    <row r="227" spans="5:8" ht="15" customHeight="1">
      <c r="E227" s="88"/>
      <c r="F227" s="88"/>
      <c r="G227" s="88"/>
      <c r="H227" s="88"/>
    </row>
    <row r="228" spans="5:8" ht="15" customHeight="1">
      <c r="E228" s="88"/>
      <c r="F228" s="88"/>
      <c r="G228" s="88"/>
      <c r="H228" s="88"/>
    </row>
    <row r="229" spans="5:8" ht="15" customHeight="1">
      <c r="E229" s="88"/>
      <c r="F229" s="88"/>
      <c r="G229" s="88"/>
      <c r="H229" s="88"/>
    </row>
    <row r="230" spans="5:8" ht="15" customHeight="1">
      <c r="E230" s="88"/>
      <c r="F230" s="88"/>
      <c r="G230" s="88"/>
      <c r="H230" s="88"/>
    </row>
    <row r="231" spans="5:8" ht="15" customHeight="1">
      <c r="E231" s="88"/>
      <c r="F231" s="88"/>
      <c r="G231" s="88"/>
      <c r="H231" s="88"/>
    </row>
    <row r="232" spans="5:8" ht="15" customHeight="1">
      <c r="E232" s="88"/>
      <c r="F232" s="88"/>
      <c r="G232" s="88"/>
      <c r="H232" s="88"/>
    </row>
    <row r="233" spans="5:8" ht="15" customHeight="1">
      <c r="E233" s="88"/>
      <c r="F233" s="88"/>
      <c r="G233" s="88"/>
      <c r="H233" s="88"/>
    </row>
    <row r="234" spans="5:8" ht="15" customHeight="1">
      <c r="E234" s="88"/>
      <c r="F234" s="88"/>
      <c r="G234" s="88"/>
      <c r="H234" s="88"/>
    </row>
    <row r="235" spans="5:8" ht="15" customHeight="1">
      <c r="E235" s="88"/>
      <c r="F235" s="88"/>
      <c r="G235" s="88"/>
      <c r="H235" s="88"/>
    </row>
    <row r="236" spans="5:8" ht="15" customHeight="1">
      <c r="E236" s="88"/>
      <c r="F236" s="88"/>
      <c r="G236" s="88"/>
      <c r="H236" s="88"/>
    </row>
    <row r="237" spans="5:8" ht="15" customHeight="1">
      <c r="E237" s="88"/>
      <c r="F237" s="88"/>
      <c r="G237" s="88"/>
      <c r="H237" s="88"/>
    </row>
    <row r="238" spans="5:8" ht="15" customHeight="1">
      <c r="E238" s="88"/>
      <c r="F238" s="88"/>
      <c r="G238" s="88"/>
      <c r="H238" s="88"/>
    </row>
    <row r="239" spans="5:8" ht="15" customHeight="1">
      <c r="E239" s="88"/>
      <c r="F239" s="88"/>
      <c r="G239" s="88"/>
      <c r="H239" s="88"/>
    </row>
    <row r="240" spans="5:8" ht="15" customHeight="1">
      <c r="E240" s="88"/>
      <c r="F240" s="88"/>
      <c r="G240" s="88"/>
      <c r="H240" s="88"/>
    </row>
    <row r="241" spans="5:8" ht="15" customHeight="1">
      <c r="E241" s="88"/>
      <c r="F241" s="88"/>
      <c r="G241" s="88"/>
      <c r="H241" s="88"/>
    </row>
    <row r="242" spans="5:8" ht="15" customHeight="1">
      <c r="E242" s="88"/>
      <c r="F242" s="88"/>
      <c r="G242" s="88"/>
      <c r="H242" s="88"/>
    </row>
    <row r="243" spans="5:8" ht="15" customHeight="1">
      <c r="E243" s="88"/>
      <c r="F243" s="88"/>
      <c r="G243" s="88"/>
      <c r="H243" s="88"/>
    </row>
    <row r="244" spans="5:8" ht="15" customHeight="1">
      <c r="E244" s="88"/>
      <c r="F244" s="88"/>
      <c r="G244" s="88"/>
      <c r="H244" s="88"/>
    </row>
    <row r="245" spans="5:8" ht="15" customHeight="1">
      <c r="E245" s="88"/>
      <c r="F245" s="88"/>
      <c r="G245" s="88"/>
      <c r="H245" s="88"/>
    </row>
    <row r="246" spans="5:8" ht="15" customHeight="1">
      <c r="E246" s="88"/>
      <c r="F246" s="88"/>
      <c r="G246" s="88"/>
      <c r="H246" s="88"/>
    </row>
    <row r="247" spans="5:8" ht="15" customHeight="1">
      <c r="E247" s="88"/>
      <c r="F247" s="88"/>
      <c r="G247" s="88"/>
      <c r="H247" s="88"/>
    </row>
    <row r="248" spans="5:8" ht="15" customHeight="1">
      <c r="E248" s="88"/>
      <c r="F248" s="88"/>
      <c r="G248" s="88"/>
      <c r="H248" s="88"/>
    </row>
    <row r="249" spans="5:8" ht="15" customHeight="1">
      <c r="E249" s="88"/>
      <c r="F249" s="88"/>
      <c r="G249" s="88"/>
      <c r="H249" s="88"/>
    </row>
    <row r="250" spans="5:8" ht="15" customHeight="1">
      <c r="E250" s="88"/>
      <c r="F250" s="88"/>
      <c r="G250" s="88"/>
      <c r="H250" s="88"/>
    </row>
    <row r="251" spans="5:8" ht="15" customHeight="1">
      <c r="E251" s="88"/>
      <c r="F251" s="88"/>
      <c r="G251" s="88"/>
      <c r="H251" s="88"/>
    </row>
    <row r="252" spans="5:8" ht="15" customHeight="1">
      <c r="E252" s="88"/>
      <c r="F252" s="88"/>
      <c r="G252" s="88"/>
      <c r="H252" s="88"/>
    </row>
    <row r="253" spans="5:8" ht="15" customHeight="1">
      <c r="E253" s="88"/>
      <c r="F253" s="88"/>
      <c r="G253" s="88"/>
      <c r="H253" s="88"/>
    </row>
    <row r="254" spans="5:8" ht="15" customHeight="1">
      <c r="E254" s="88"/>
      <c r="F254" s="88"/>
      <c r="G254" s="88"/>
      <c r="H254" s="88"/>
    </row>
    <row r="255" spans="5:8" ht="15" customHeight="1">
      <c r="E255" s="88"/>
      <c r="F255" s="88"/>
      <c r="G255" s="88"/>
      <c r="H255" s="88"/>
    </row>
    <row r="256" spans="5:8" ht="15" customHeight="1">
      <c r="E256" s="88"/>
      <c r="F256" s="88"/>
      <c r="G256" s="88"/>
      <c r="H256" s="88"/>
    </row>
    <row r="257" spans="5:8" ht="15" customHeight="1">
      <c r="E257" s="88"/>
      <c r="F257" s="88"/>
      <c r="G257" s="88"/>
      <c r="H257" s="88"/>
    </row>
    <row r="258" spans="5:8" ht="15" customHeight="1">
      <c r="E258" s="88"/>
      <c r="F258" s="88"/>
      <c r="G258" s="88"/>
      <c r="H258" s="88"/>
    </row>
    <row r="259" spans="5:8" ht="15" customHeight="1">
      <c r="E259" s="88"/>
      <c r="F259" s="88"/>
      <c r="G259" s="88"/>
      <c r="H259" s="88"/>
    </row>
    <row r="260" spans="5:8" ht="15" customHeight="1">
      <c r="E260" s="88"/>
      <c r="F260" s="88"/>
      <c r="G260" s="88"/>
      <c r="H260" s="88"/>
    </row>
    <row r="261" spans="5:8" ht="15" customHeight="1">
      <c r="E261" s="88"/>
      <c r="F261" s="88"/>
      <c r="G261" s="88"/>
      <c r="H261" s="88"/>
    </row>
    <row r="262" spans="5:8" ht="15" customHeight="1">
      <c r="E262" s="88"/>
      <c r="F262" s="88"/>
      <c r="G262" s="88"/>
      <c r="H262" s="88"/>
    </row>
    <row r="263" spans="5:8" ht="15" customHeight="1">
      <c r="E263" s="88"/>
      <c r="F263" s="88"/>
      <c r="G263" s="88"/>
      <c r="H263" s="88"/>
    </row>
    <row r="264" spans="5:8" ht="15" customHeight="1">
      <c r="E264" s="88"/>
      <c r="F264" s="88"/>
      <c r="G264" s="88"/>
      <c r="H264" s="88"/>
    </row>
    <row r="265" spans="5:8" ht="15" customHeight="1">
      <c r="E265" s="88"/>
      <c r="F265" s="88"/>
      <c r="G265" s="88"/>
      <c r="H265" s="88"/>
    </row>
    <row r="266" spans="5:8" ht="15" customHeight="1">
      <c r="E266" s="88"/>
      <c r="F266" s="88"/>
      <c r="G266" s="88"/>
      <c r="H266" s="88"/>
    </row>
    <row r="267" spans="5:8" ht="15" customHeight="1">
      <c r="E267" s="88"/>
      <c r="F267" s="88"/>
      <c r="G267" s="88"/>
      <c r="H267" s="88"/>
    </row>
    <row r="268" spans="5:8" ht="15" customHeight="1">
      <c r="E268" s="88"/>
      <c r="F268" s="88"/>
      <c r="G268" s="88"/>
      <c r="H268" s="88"/>
    </row>
    <row r="269" spans="5:8" ht="15" customHeight="1">
      <c r="E269" s="88"/>
      <c r="F269" s="88"/>
      <c r="G269" s="88"/>
      <c r="H269" s="88"/>
    </row>
    <row r="270" spans="5:8" ht="15" customHeight="1">
      <c r="E270" s="88"/>
      <c r="F270" s="88"/>
      <c r="G270" s="88"/>
      <c r="H270" s="88"/>
    </row>
    <row r="271" spans="5:8" ht="15" customHeight="1">
      <c r="E271" s="88"/>
      <c r="F271" s="88"/>
      <c r="G271" s="88"/>
      <c r="H271" s="88"/>
    </row>
    <row r="272" spans="5:8" ht="15" customHeight="1">
      <c r="E272" s="88"/>
      <c r="F272" s="88"/>
      <c r="G272" s="88"/>
      <c r="H272" s="88"/>
    </row>
    <row r="273" spans="5:8" ht="15" customHeight="1">
      <c r="E273" s="88"/>
      <c r="F273" s="88"/>
      <c r="G273" s="88"/>
      <c r="H273" s="88"/>
    </row>
    <row r="274" spans="5:8" ht="15" customHeight="1">
      <c r="E274" s="88"/>
      <c r="F274" s="88"/>
      <c r="G274" s="88"/>
      <c r="H274" s="88"/>
    </row>
    <row r="275" spans="5:8" ht="15" customHeight="1">
      <c r="E275" s="88"/>
      <c r="F275" s="88"/>
      <c r="G275" s="88"/>
      <c r="H275" s="88"/>
    </row>
    <row r="276" spans="5:8" ht="15" customHeight="1">
      <c r="E276" s="88"/>
      <c r="F276" s="88"/>
      <c r="G276" s="88"/>
      <c r="H276" s="88"/>
    </row>
    <row r="277" spans="5:8" ht="15" customHeight="1">
      <c r="E277" s="88"/>
      <c r="F277" s="88"/>
      <c r="G277" s="88"/>
      <c r="H277" s="88"/>
    </row>
    <row r="278" spans="5:8" ht="15" customHeight="1">
      <c r="E278" s="88"/>
      <c r="F278" s="88"/>
      <c r="G278" s="88"/>
      <c r="H278" s="88"/>
    </row>
    <row r="279" spans="5:8" ht="15" customHeight="1">
      <c r="E279" s="88"/>
      <c r="F279" s="88"/>
      <c r="G279" s="88"/>
      <c r="H279" s="88"/>
    </row>
    <row r="280" spans="5:8" ht="15" customHeight="1">
      <c r="E280" s="88"/>
      <c r="F280" s="88"/>
      <c r="G280" s="88"/>
      <c r="H280" s="88"/>
    </row>
    <row r="281" spans="5:8" ht="15" customHeight="1">
      <c r="E281" s="88"/>
      <c r="F281" s="88"/>
      <c r="G281" s="88"/>
      <c r="H281" s="88"/>
    </row>
    <row r="282" spans="5:8" ht="15" customHeight="1">
      <c r="E282" s="88"/>
      <c r="F282" s="88"/>
      <c r="G282" s="88"/>
      <c r="H282" s="88"/>
    </row>
    <row r="283" spans="5:8" ht="15" customHeight="1">
      <c r="E283" s="88"/>
      <c r="F283" s="88"/>
      <c r="G283" s="88"/>
      <c r="H283" s="88"/>
    </row>
    <row r="284" spans="5:8" ht="15" customHeight="1">
      <c r="E284" s="88"/>
      <c r="F284" s="88"/>
      <c r="G284" s="88"/>
      <c r="H284" s="88"/>
    </row>
    <row r="285" spans="5:8" ht="15" customHeight="1">
      <c r="E285" s="88"/>
      <c r="F285" s="88"/>
      <c r="G285" s="88"/>
      <c r="H285" s="88"/>
    </row>
    <row r="286" spans="5:8" ht="15" customHeight="1">
      <c r="E286" s="88"/>
      <c r="F286" s="88"/>
      <c r="G286" s="88"/>
      <c r="H286" s="88"/>
    </row>
    <row r="287" spans="5:8" ht="15" customHeight="1">
      <c r="E287" s="88"/>
      <c r="F287" s="88"/>
      <c r="G287" s="88"/>
      <c r="H287" s="88"/>
    </row>
    <row r="288" spans="5:8" ht="15" customHeight="1">
      <c r="E288" s="88"/>
      <c r="F288" s="88"/>
      <c r="G288" s="88"/>
      <c r="H288" s="88"/>
    </row>
    <row r="289" spans="5:8" ht="15" customHeight="1">
      <c r="E289" s="88"/>
      <c r="F289" s="88"/>
      <c r="G289" s="88"/>
      <c r="H289" s="88"/>
    </row>
    <row r="290" spans="5:8" ht="15" customHeight="1">
      <c r="E290" s="88"/>
      <c r="F290" s="88"/>
      <c r="G290" s="88"/>
      <c r="H290" s="88"/>
    </row>
    <row r="291" spans="5:8" ht="15" customHeight="1">
      <c r="E291" s="88"/>
      <c r="F291" s="88"/>
      <c r="G291" s="88"/>
      <c r="H291" s="88"/>
    </row>
    <row r="292" spans="5:8" ht="15" customHeight="1">
      <c r="E292" s="88"/>
      <c r="F292" s="88"/>
      <c r="G292" s="88"/>
      <c r="H292" s="88"/>
    </row>
    <row r="293" spans="5:8" ht="15" customHeight="1">
      <c r="E293" s="88"/>
      <c r="F293" s="88"/>
      <c r="G293" s="88"/>
      <c r="H293" s="88"/>
    </row>
    <row r="294" spans="5:8" ht="15" customHeight="1">
      <c r="E294" s="88"/>
      <c r="F294" s="88"/>
      <c r="G294" s="88"/>
      <c r="H294" s="88"/>
    </row>
    <row r="295" spans="5:8" ht="15" customHeight="1">
      <c r="E295" s="88"/>
      <c r="F295" s="88"/>
      <c r="G295" s="88"/>
      <c r="H295" s="88"/>
    </row>
    <row r="296" spans="5:8" ht="15" customHeight="1">
      <c r="E296" s="88"/>
      <c r="F296" s="88"/>
      <c r="G296" s="88"/>
      <c r="H296" s="88"/>
    </row>
    <row r="297" spans="5:8" ht="15" customHeight="1">
      <c r="E297" s="88"/>
      <c r="F297" s="88"/>
      <c r="G297" s="88"/>
      <c r="H297" s="88"/>
    </row>
    <row r="298" spans="5:8" ht="15" customHeight="1">
      <c r="E298" s="88"/>
      <c r="F298" s="88"/>
      <c r="G298" s="88"/>
      <c r="H298" s="88"/>
    </row>
    <row r="299" spans="5:8" ht="15" customHeight="1">
      <c r="E299" s="88"/>
      <c r="F299" s="88"/>
      <c r="G299" s="88"/>
      <c r="H299" s="88"/>
    </row>
    <row r="300" spans="5:8" ht="15" customHeight="1">
      <c r="E300" s="88"/>
      <c r="F300" s="88"/>
      <c r="G300" s="88"/>
      <c r="H300" s="88"/>
    </row>
    <row r="301" spans="5:8" ht="15" customHeight="1">
      <c r="E301" s="88"/>
      <c r="F301" s="88"/>
      <c r="G301" s="88"/>
      <c r="H301" s="88"/>
    </row>
    <row r="302" spans="5:8" ht="15" customHeight="1">
      <c r="E302" s="88"/>
      <c r="F302" s="88"/>
      <c r="G302" s="88"/>
      <c r="H302" s="88"/>
    </row>
    <row r="303" spans="5:8" ht="15" customHeight="1">
      <c r="E303" s="88"/>
      <c r="F303" s="88"/>
      <c r="G303" s="88"/>
      <c r="H303" s="88"/>
    </row>
    <row r="304" spans="5:8" ht="15" customHeight="1">
      <c r="E304" s="88"/>
      <c r="F304" s="88"/>
      <c r="G304" s="88"/>
      <c r="H304" s="88"/>
    </row>
    <row r="305" spans="5:8" ht="15" customHeight="1">
      <c r="E305" s="88"/>
      <c r="F305" s="88"/>
      <c r="G305" s="88"/>
      <c r="H305" s="88"/>
    </row>
    <row r="306" spans="5:8" ht="15" customHeight="1">
      <c r="E306" s="88"/>
      <c r="F306" s="88"/>
      <c r="G306" s="88"/>
      <c r="H306" s="88"/>
    </row>
    <row r="307" spans="5:8" ht="15" customHeight="1">
      <c r="E307" s="88"/>
      <c r="F307" s="88"/>
      <c r="G307" s="88"/>
      <c r="H307" s="88"/>
    </row>
    <row r="308" spans="5:8" ht="15" customHeight="1">
      <c r="E308" s="88"/>
      <c r="F308" s="88"/>
      <c r="G308" s="88"/>
      <c r="H308" s="88"/>
    </row>
    <row r="309" spans="5:8" ht="15" customHeight="1">
      <c r="E309" s="88"/>
      <c r="F309" s="88"/>
      <c r="G309" s="88"/>
      <c r="H309" s="88"/>
    </row>
    <row r="310" spans="5:8" ht="15" customHeight="1">
      <c r="E310" s="88"/>
      <c r="F310" s="88"/>
      <c r="G310" s="88"/>
      <c r="H310" s="88"/>
    </row>
    <row r="311" spans="5:8" ht="15" customHeight="1">
      <c r="E311" s="88"/>
      <c r="F311" s="88"/>
      <c r="G311" s="88"/>
      <c r="H311" s="88"/>
    </row>
    <row r="312" spans="5:8" ht="15" customHeight="1">
      <c r="E312" s="88"/>
      <c r="F312" s="88"/>
      <c r="G312" s="88"/>
      <c r="H312" s="88"/>
    </row>
    <row r="313" spans="5:8" ht="15" customHeight="1">
      <c r="E313" s="88"/>
      <c r="F313" s="88"/>
      <c r="G313" s="88"/>
      <c r="H313" s="88"/>
    </row>
    <row r="314" spans="5:8" ht="15" customHeight="1">
      <c r="E314" s="88"/>
      <c r="F314" s="88"/>
      <c r="G314" s="88"/>
      <c r="H314" s="88"/>
    </row>
    <row r="315" spans="5:8" ht="15" customHeight="1">
      <c r="E315" s="88"/>
      <c r="F315" s="88"/>
      <c r="G315" s="88"/>
      <c r="H315" s="88"/>
    </row>
    <row r="316" spans="5:8" ht="15" customHeight="1">
      <c r="E316" s="88"/>
      <c r="F316" s="88"/>
      <c r="G316" s="88"/>
      <c r="H316" s="88"/>
    </row>
    <row r="317" spans="5:8" ht="15" customHeight="1">
      <c r="E317" s="88"/>
      <c r="F317" s="88"/>
      <c r="G317" s="88"/>
      <c r="H317" s="88"/>
    </row>
    <row r="318" spans="5:8" ht="15" customHeight="1">
      <c r="E318" s="88"/>
      <c r="F318" s="88"/>
      <c r="G318" s="88"/>
      <c r="H318" s="88"/>
    </row>
    <row r="319" spans="5:8" ht="15" customHeight="1">
      <c r="E319" s="88"/>
      <c r="F319" s="88"/>
      <c r="G319" s="88"/>
      <c r="H319" s="88"/>
    </row>
    <row r="320" spans="5:8" ht="15" customHeight="1">
      <c r="E320" s="88"/>
      <c r="F320" s="88"/>
      <c r="G320" s="88"/>
      <c r="H320" s="88"/>
    </row>
    <row r="321" spans="5:8" ht="15" customHeight="1">
      <c r="E321" s="88"/>
      <c r="F321" s="88"/>
      <c r="G321" s="88"/>
      <c r="H321" s="88"/>
    </row>
    <row r="322" spans="5:8" ht="15" customHeight="1">
      <c r="E322" s="88"/>
      <c r="F322" s="88"/>
      <c r="G322" s="88"/>
      <c r="H322" s="88"/>
    </row>
    <row r="323" spans="5:8" ht="15" customHeight="1">
      <c r="E323" s="88"/>
      <c r="F323" s="88"/>
      <c r="G323" s="88"/>
      <c r="H323" s="88"/>
    </row>
    <row r="324" spans="5:8" ht="15" customHeight="1">
      <c r="E324" s="88"/>
      <c r="F324" s="88"/>
      <c r="G324" s="88"/>
      <c r="H324" s="88"/>
    </row>
    <row r="325" spans="5:8" ht="15" customHeight="1">
      <c r="E325" s="88"/>
      <c r="F325" s="88"/>
      <c r="G325" s="88"/>
      <c r="H325" s="88"/>
    </row>
    <row r="326" spans="5:8" ht="15" customHeight="1">
      <c r="E326" s="88"/>
      <c r="F326" s="88"/>
      <c r="G326" s="88"/>
      <c r="H326" s="88"/>
    </row>
    <row r="327" spans="5:8" ht="15" customHeight="1">
      <c r="E327" s="88"/>
      <c r="F327" s="88"/>
      <c r="G327" s="88"/>
      <c r="H327" s="88"/>
    </row>
    <row r="328" spans="5:8" ht="15" customHeight="1">
      <c r="E328" s="88"/>
      <c r="F328" s="88"/>
      <c r="G328" s="88"/>
      <c r="H328" s="88"/>
    </row>
    <row r="329" spans="5:8" ht="15" customHeight="1">
      <c r="E329" s="88"/>
      <c r="F329" s="88"/>
      <c r="G329" s="88"/>
      <c r="H329" s="88"/>
    </row>
    <row r="330" spans="5:8" ht="15" customHeight="1">
      <c r="E330" s="88"/>
      <c r="F330" s="88"/>
      <c r="G330" s="88"/>
      <c r="H330" s="88"/>
    </row>
    <row r="331" spans="5:8" ht="15" customHeight="1">
      <c r="E331" s="88"/>
      <c r="F331" s="88"/>
      <c r="G331" s="88"/>
      <c r="H331" s="88"/>
    </row>
    <row r="332" spans="5:8" ht="15" customHeight="1">
      <c r="E332" s="88"/>
      <c r="F332" s="88"/>
      <c r="G332" s="88"/>
      <c r="H332" s="88"/>
    </row>
    <row r="333" spans="5:8" ht="15" customHeight="1">
      <c r="E333" s="88"/>
      <c r="F333" s="88"/>
      <c r="G333" s="88"/>
      <c r="H333" s="88"/>
    </row>
    <row r="334" spans="5:8" ht="15" customHeight="1">
      <c r="E334" s="88"/>
      <c r="F334" s="88"/>
      <c r="G334" s="88"/>
      <c r="H334" s="88"/>
    </row>
    <row r="335" spans="5:8" ht="15" customHeight="1">
      <c r="E335" s="88"/>
      <c r="F335" s="88"/>
      <c r="G335" s="88"/>
      <c r="H335" s="88"/>
    </row>
    <row r="336" spans="5:8" ht="15" customHeight="1">
      <c r="E336" s="88"/>
      <c r="F336" s="88"/>
      <c r="G336" s="88"/>
      <c r="H336" s="88"/>
    </row>
    <row r="337" spans="5:8" ht="15" customHeight="1">
      <c r="E337" s="88"/>
      <c r="F337" s="88"/>
      <c r="G337" s="88"/>
      <c r="H337" s="88"/>
    </row>
    <row r="338" spans="5:8" ht="15" customHeight="1">
      <c r="E338" s="88"/>
      <c r="F338" s="88"/>
      <c r="G338" s="88"/>
      <c r="H338" s="88"/>
    </row>
    <row r="339" spans="5:8" ht="15" customHeight="1">
      <c r="E339" s="88"/>
      <c r="F339" s="88"/>
      <c r="G339" s="88"/>
      <c r="H339" s="88"/>
    </row>
    <row r="340" spans="5:8" ht="15" customHeight="1">
      <c r="E340" s="88"/>
      <c r="F340" s="88"/>
      <c r="G340" s="88"/>
      <c r="H340" s="88"/>
    </row>
    <row r="341" spans="5:8" ht="15" customHeight="1">
      <c r="E341" s="88"/>
      <c r="F341" s="88"/>
      <c r="G341" s="88"/>
      <c r="H341" s="88"/>
    </row>
    <row r="342" spans="5:8" ht="15" customHeight="1">
      <c r="E342" s="88"/>
      <c r="F342" s="88"/>
      <c r="G342" s="88"/>
      <c r="H342" s="88"/>
    </row>
    <row r="343" spans="5:8" ht="15" customHeight="1">
      <c r="E343" s="88"/>
      <c r="F343" s="88"/>
      <c r="G343" s="88"/>
      <c r="H343" s="88"/>
    </row>
    <row r="344" spans="5:8" ht="15" customHeight="1">
      <c r="E344" s="88"/>
      <c r="F344" s="88"/>
      <c r="G344" s="88"/>
      <c r="H344" s="88"/>
    </row>
    <row r="345" spans="5:8" ht="15" customHeight="1">
      <c r="E345" s="88"/>
      <c r="F345" s="88"/>
      <c r="G345" s="88"/>
      <c r="H345" s="88"/>
    </row>
    <row r="346" spans="5:8" ht="15" customHeight="1">
      <c r="E346" s="88"/>
      <c r="F346" s="88"/>
      <c r="G346" s="88"/>
      <c r="H346" s="88"/>
    </row>
    <row r="347" spans="5:8" ht="15" customHeight="1">
      <c r="E347" s="88"/>
      <c r="F347" s="88"/>
      <c r="G347" s="88"/>
      <c r="H347" s="88"/>
    </row>
    <row r="348" spans="5:8" ht="15" customHeight="1">
      <c r="E348" s="88"/>
      <c r="F348" s="88"/>
      <c r="G348" s="88"/>
      <c r="H348" s="88"/>
    </row>
    <row r="349" spans="5:8" ht="15" customHeight="1">
      <c r="E349" s="88"/>
      <c r="F349" s="88"/>
      <c r="G349" s="88"/>
      <c r="H349" s="88"/>
    </row>
    <row r="350" spans="5:8" ht="15" customHeight="1">
      <c r="E350" s="88"/>
      <c r="F350" s="88"/>
      <c r="G350" s="88"/>
      <c r="H350" s="88"/>
    </row>
    <row r="351" spans="5:8" ht="15" customHeight="1">
      <c r="E351" s="88"/>
      <c r="F351" s="88"/>
      <c r="G351" s="88"/>
      <c r="H351" s="88"/>
    </row>
    <row r="352" spans="5:8" ht="15" customHeight="1">
      <c r="E352" s="88"/>
      <c r="F352" s="88"/>
      <c r="G352" s="88"/>
      <c r="H352" s="88"/>
    </row>
    <row r="353" spans="5:8" ht="15" customHeight="1">
      <c r="E353" s="88"/>
      <c r="F353" s="88"/>
      <c r="G353" s="88"/>
      <c r="H353" s="88"/>
    </row>
    <row r="354" spans="5:8" ht="15" customHeight="1">
      <c r="E354" s="88"/>
      <c r="F354" s="88"/>
      <c r="G354" s="88"/>
      <c r="H354" s="88"/>
    </row>
    <row r="355" spans="5:8" ht="15" customHeight="1">
      <c r="E355" s="88"/>
      <c r="F355" s="88"/>
      <c r="G355" s="88"/>
      <c r="H355" s="88"/>
    </row>
    <row r="356" spans="5:8" ht="15" customHeight="1">
      <c r="E356" s="88"/>
      <c r="F356" s="88"/>
      <c r="G356" s="88"/>
      <c r="H356" s="88"/>
    </row>
    <row r="357" spans="5:8" ht="15" customHeight="1">
      <c r="E357" s="88"/>
      <c r="F357" s="88"/>
      <c r="G357" s="88"/>
      <c r="H357" s="88"/>
    </row>
    <row r="358" spans="5:8" ht="15" customHeight="1">
      <c r="E358" s="88"/>
      <c r="F358" s="88"/>
      <c r="G358" s="88"/>
      <c r="H358" s="88"/>
    </row>
    <row r="359" spans="5:8" ht="15" customHeight="1">
      <c r="E359" s="88"/>
      <c r="F359" s="88"/>
      <c r="G359" s="88"/>
      <c r="H359" s="88"/>
    </row>
    <row r="360" spans="5:8" ht="15" customHeight="1">
      <c r="E360" s="88"/>
      <c r="F360" s="88"/>
      <c r="G360" s="88"/>
      <c r="H360" s="88"/>
    </row>
    <row r="361" spans="5:8" ht="15" customHeight="1">
      <c r="E361" s="88"/>
      <c r="F361" s="88"/>
      <c r="G361" s="88"/>
      <c r="H361" s="88"/>
    </row>
    <row r="362" spans="5:8" ht="15" customHeight="1">
      <c r="E362" s="88"/>
      <c r="F362" s="88"/>
      <c r="G362" s="88"/>
      <c r="H362" s="88"/>
    </row>
    <row r="363" spans="5:8" ht="15" customHeight="1">
      <c r="E363" s="88"/>
      <c r="F363" s="88"/>
      <c r="G363" s="88"/>
      <c r="H363" s="88"/>
    </row>
    <row r="364" spans="5:8" ht="15" customHeight="1">
      <c r="E364" s="88"/>
      <c r="F364" s="88"/>
      <c r="G364" s="88"/>
      <c r="H364" s="88"/>
    </row>
    <row r="365" spans="5:8" ht="15" customHeight="1">
      <c r="E365" s="88"/>
      <c r="F365" s="88"/>
      <c r="G365" s="88"/>
      <c r="H365" s="88"/>
    </row>
    <row r="366" spans="5:8" ht="15" customHeight="1">
      <c r="E366" s="88"/>
      <c r="F366" s="88"/>
      <c r="G366" s="88"/>
      <c r="H366" s="88"/>
    </row>
    <row r="367" spans="5:8" ht="15" customHeight="1">
      <c r="E367" s="88"/>
      <c r="F367" s="88"/>
      <c r="G367" s="88"/>
      <c r="H367" s="88"/>
    </row>
    <row r="368" spans="5:8" ht="15" customHeight="1">
      <c r="E368" s="88"/>
      <c r="F368" s="88"/>
      <c r="G368" s="88"/>
      <c r="H368" s="88"/>
    </row>
    <row r="369" spans="5:8" ht="15" customHeight="1">
      <c r="E369" s="88"/>
      <c r="F369" s="88"/>
      <c r="G369" s="88"/>
      <c r="H369" s="88"/>
    </row>
    <row r="370" spans="5:8" ht="15" customHeight="1">
      <c r="E370" s="88"/>
      <c r="F370" s="88"/>
      <c r="G370" s="88"/>
      <c r="H370" s="88"/>
    </row>
    <row r="371" spans="5:8" ht="15" customHeight="1">
      <c r="E371" s="88"/>
      <c r="F371" s="88"/>
      <c r="G371" s="88"/>
      <c r="H371" s="88"/>
    </row>
    <row r="372" spans="5:8" ht="15" customHeight="1">
      <c r="E372" s="88"/>
      <c r="F372" s="88"/>
      <c r="G372" s="88"/>
      <c r="H372" s="88"/>
    </row>
    <row r="373" spans="5:8" ht="15" customHeight="1">
      <c r="E373" s="88"/>
      <c r="F373" s="88"/>
      <c r="G373" s="88"/>
      <c r="H373" s="88"/>
    </row>
    <row r="374" spans="5:8" ht="15" customHeight="1">
      <c r="E374" s="88"/>
      <c r="F374" s="88"/>
      <c r="G374" s="88"/>
      <c r="H374" s="88"/>
    </row>
    <row r="375" spans="5:8" ht="15" customHeight="1">
      <c r="E375" s="88"/>
      <c r="F375" s="88"/>
      <c r="G375" s="88"/>
      <c r="H375" s="88"/>
    </row>
    <row r="376" spans="5:8" ht="15" customHeight="1">
      <c r="E376" s="88"/>
      <c r="F376" s="88"/>
      <c r="G376" s="88"/>
      <c r="H376" s="88"/>
    </row>
    <row r="377" spans="5:8" ht="15" customHeight="1">
      <c r="E377" s="88"/>
      <c r="F377" s="88"/>
      <c r="G377" s="88"/>
      <c r="H377" s="88"/>
    </row>
    <row r="378" spans="5:8" ht="15" customHeight="1">
      <c r="E378" s="88"/>
      <c r="F378" s="88"/>
      <c r="G378" s="88"/>
      <c r="H378" s="88"/>
    </row>
    <row r="379" spans="5:8" ht="15" customHeight="1">
      <c r="E379" s="88"/>
      <c r="F379" s="88"/>
      <c r="G379" s="88"/>
      <c r="H379" s="88"/>
    </row>
    <row r="380" spans="5:8" ht="15" customHeight="1">
      <c r="E380" s="88"/>
      <c r="F380" s="88"/>
      <c r="G380" s="88"/>
      <c r="H380" s="88"/>
    </row>
    <row r="381" spans="5:8" ht="15" customHeight="1">
      <c r="E381" s="88"/>
      <c r="F381" s="88"/>
      <c r="G381" s="88"/>
      <c r="H381" s="88"/>
    </row>
    <row r="382" spans="5:8" ht="15" customHeight="1">
      <c r="E382" s="88"/>
      <c r="F382" s="88"/>
      <c r="G382" s="88"/>
      <c r="H382" s="88"/>
    </row>
    <row r="383" spans="5:8" ht="15" customHeight="1">
      <c r="E383" s="88"/>
      <c r="F383" s="88"/>
      <c r="G383" s="88"/>
      <c r="H383" s="88"/>
    </row>
    <row r="384" spans="5:8" ht="15" customHeight="1">
      <c r="E384" s="88"/>
      <c r="F384" s="88"/>
      <c r="G384" s="88"/>
      <c r="H384" s="88"/>
    </row>
    <row r="385" spans="5:8" ht="15" customHeight="1">
      <c r="E385" s="88"/>
      <c r="F385" s="88"/>
      <c r="G385" s="88"/>
      <c r="H385" s="88"/>
    </row>
    <row r="386" spans="5:8" ht="15" customHeight="1">
      <c r="E386" s="88"/>
      <c r="F386" s="88"/>
      <c r="G386" s="88"/>
      <c r="H386" s="88"/>
    </row>
    <row r="387" spans="5:8" ht="15" customHeight="1">
      <c r="E387" s="88"/>
      <c r="F387" s="88"/>
      <c r="G387" s="88"/>
      <c r="H387" s="88"/>
    </row>
    <row r="388" spans="5:8" ht="15" customHeight="1">
      <c r="E388" s="88"/>
      <c r="F388" s="88"/>
      <c r="G388" s="88"/>
      <c r="H388" s="88"/>
    </row>
    <row r="389" spans="5:8" ht="15" customHeight="1">
      <c r="E389" s="88"/>
      <c r="F389" s="88"/>
      <c r="G389" s="88"/>
      <c r="H389" s="88"/>
    </row>
    <row r="390" spans="5:8" ht="15" customHeight="1">
      <c r="E390" s="88"/>
      <c r="F390" s="88"/>
      <c r="G390" s="88"/>
      <c r="H390" s="88"/>
    </row>
    <row r="391" spans="5:8" ht="15" customHeight="1">
      <c r="E391" s="88"/>
      <c r="F391" s="88"/>
      <c r="G391" s="88"/>
      <c r="H391" s="88"/>
    </row>
    <row r="392" spans="5:8" ht="15" customHeight="1">
      <c r="E392" s="88"/>
      <c r="F392" s="88"/>
      <c r="G392" s="88"/>
      <c r="H392" s="88"/>
    </row>
    <row r="393" spans="5:8" ht="15" customHeight="1">
      <c r="E393" s="88"/>
      <c r="F393" s="88"/>
      <c r="G393" s="88"/>
      <c r="H393" s="88"/>
    </row>
    <row r="394" spans="5:8" ht="15" customHeight="1">
      <c r="E394" s="88"/>
      <c r="F394" s="88"/>
      <c r="G394" s="88"/>
      <c r="H394" s="88"/>
    </row>
    <row r="395" spans="5:8" ht="15" customHeight="1">
      <c r="E395" s="88"/>
      <c r="F395" s="88"/>
      <c r="G395" s="88"/>
      <c r="H395" s="88"/>
    </row>
    <row r="396" spans="5:8" ht="15" customHeight="1">
      <c r="E396" s="88"/>
      <c r="F396" s="88"/>
      <c r="G396" s="88"/>
      <c r="H396" s="88"/>
    </row>
    <row r="397" spans="5:8" ht="15" customHeight="1">
      <c r="E397" s="88"/>
      <c r="F397" s="88"/>
      <c r="G397" s="88"/>
      <c r="H397" s="88"/>
    </row>
    <row r="398" spans="5:8" ht="15" customHeight="1">
      <c r="E398" s="88"/>
      <c r="F398" s="88"/>
      <c r="G398" s="88"/>
      <c r="H398" s="88"/>
    </row>
    <row r="399" spans="5:8" ht="15" customHeight="1">
      <c r="E399" s="88"/>
      <c r="F399" s="88"/>
      <c r="G399" s="88"/>
      <c r="H399" s="88"/>
    </row>
    <row r="400" spans="5:8" ht="15" customHeight="1">
      <c r="E400" s="88"/>
      <c r="F400" s="88"/>
      <c r="G400" s="88"/>
      <c r="H400" s="88"/>
    </row>
    <row r="401" spans="5:8" ht="15" customHeight="1">
      <c r="E401" s="88"/>
      <c r="F401" s="88"/>
      <c r="G401" s="88"/>
      <c r="H401" s="88"/>
    </row>
    <row r="402" spans="5:8" ht="15" customHeight="1">
      <c r="E402" s="88"/>
      <c r="F402" s="88"/>
      <c r="G402" s="88"/>
      <c r="H402" s="88"/>
    </row>
    <row r="403" spans="5:8" ht="15" customHeight="1">
      <c r="E403" s="88"/>
      <c r="F403" s="88"/>
      <c r="G403" s="88"/>
      <c r="H403" s="88"/>
    </row>
    <row r="404" spans="5:8" ht="15" customHeight="1">
      <c r="E404" s="88"/>
      <c r="F404" s="88"/>
      <c r="G404" s="88"/>
      <c r="H404" s="88"/>
    </row>
    <row r="405" spans="5:8" ht="15" customHeight="1">
      <c r="E405" s="88"/>
      <c r="F405" s="88"/>
      <c r="G405" s="88"/>
      <c r="H405" s="88"/>
    </row>
    <row r="406" spans="5:8" ht="15" customHeight="1">
      <c r="E406" s="88"/>
      <c r="F406" s="88"/>
      <c r="G406" s="88"/>
      <c r="H406" s="88"/>
    </row>
    <row r="407" spans="5:8" ht="15" customHeight="1">
      <c r="E407" s="88"/>
      <c r="F407" s="88"/>
      <c r="G407" s="88"/>
      <c r="H407" s="88"/>
    </row>
    <row r="408" spans="5:8" ht="15" customHeight="1">
      <c r="E408" s="88"/>
      <c r="F408" s="88"/>
      <c r="G408" s="88"/>
      <c r="H408" s="88"/>
    </row>
    <row r="409" spans="5:8" ht="15" customHeight="1">
      <c r="E409" s="88"/>
      <c r="F409" s="88"/>
      <c r="G409" s="88"/>
      <c r="H409" s="88"/>
    </row>
    <row r="410" spans="5:8" ht="15" customHeight="1">
      <c r="E410" s="88"/>
      <c r="F410" s="88"/>
      <c r="G410" s="88"/>
      <c r="H410" s="88"/>
    </row>
    <row r="411" spans="5:8" ht="15" customHeight="1">
      <c r="E411" s="88"/>
      <c r="F411" s="88"/>
      <c r="G411" s="88"/>
      <c r="H411" s="88"/>
    </row>
    <row r="412" spans="5:8" ht="15" customHeight="1">
      <c r="E412" s="88"/>
      <c r="F412" s="88"/>
      <c r="G412" s="88"/>
      <c r="H412" s="88"/>
    </row>
    <row r="413" spans="5:8" ht="15" customHeight="1">
      <c r="E413" s="88"/>
      <c r="F413" s="88"/>
      <c r="G413" s="88"/>
      <c r="H413" s="88"/>
    </row>
    <row r="414" spans="5:8" ht="15" customHeight="1">
      <c r="E414" s="88"/>
      <c r="F414" s="88"/>
      <c r="G414" s="88"/>
      <c r="H414" s="88"/>
    </row>
    <row r="415" spans="5:8" ht="15" customHeight="1">
      <c r="E415" s="88"/>
      <c r="F415" s="88"/>
      <c r="G415" s="88"/>
      <c r="H415" s="88"/>
    </row>
    <row r="416" spans="5:8" ht="15" customHeight="1">
      <c r="E416" s="88"/>
      <c r="F416" s="88"/>
      <c r="G416" s="88"/>
      <c r="H416" s="88"/>
    </row>
    <row r="417" spans="5:8" ht="15" customHeight="1">
      <c r="E417" s="88"/>
      <c r="F417" s="88"/>
      <c r="G417" s="88"/>
      <c r="H417" s="88"/>
    </row>
    <row r="418" spans="5:8" ht="15" customHeight="1">
      <c r="E418" s="88"/>
      <c r="F418" s="88"/>
      <c r="G418" s="88"/>
      <c r="H418" s="88"/>
    </row>
    <row r="419" spans="5:8" ht="15" customHeight="1">
      <c r="E419" s="88"/>
      <c r="F419" s="88"/>
      <c r="G419" s="88"/>
      <c r="H419" s="88"/>
    </row>
    <row r="420" spans="5:8" ht="15" customHeight="1">
      <c r="E420" s="88"/>
      <c r="F420" s="88"/>
      <c r="G420" s="88"/>
      <c r="H420" s="88"/>
    </row>
    <row r="421" spans="5:8" ht="15" customHeight="1">
      <c r="E421" s="88"/>
      <c r="F421" s="88"/>
      <c r="G421" s="88"/>
      <c r="H421" s="88"/>
    </row>
    <row r="422" spans="5:8" ht="15" customHeight="1">
      <c r="E422" s="88"/>
      <c r="F422" s="88"/>
      <c r="G422" s="88"/>
      <c r="H422" s="88"/>
    </row>
    <row r="423" spans="5:8" ht="15" customHeight="1">
      <c r="E423" s="88"/>
      <c r="F423" s="88"/>
      <c r="G423" s="88"/>
      <c r="H423" s="88"/>
    </row>
    <row r="424" spans="5:8" ht="15" customHeight="1">
      <c r="E424" s="88"/>
      <c r="F424" s="88"/>
      <c r="G424" s="88"/>
      <c r="H424" s="88"/>
    </row>
    <row r="425" spans="5:8" ht="15" customHeight="1">
      <c r="E425" s="88"/>
      <c r="F425" s="88"/>
      <c r="G425" s="88"/>
      <c r="H425" s="88"/>
    </row>
    <row r="426" spans="5:8" ht="15" customHeight="1">
      <c r="E426" s="88"/>
      <c r="F426" s="88"/>
      <c r="G426" s="88"/>
      <c r="H426" s="88"/>
    </row>
    <row r="427" spans="5:8" ht="15" customHeight="1">
      <c r="E427" s="88"/>
      <c r="F427" s="88"/>
      <c r="G427" s="88"/>
      <c r="H427" s="88"/>
    </row>
    <row r="428" spans="5:8" ht="15" customHeight="1">
      <c r="E428" s="88"/>
      <c r="F428" s="88"/>
      <c r="G428" s="88"/>
      <c r="H428" s="88"/>
    </row>
    <row r="429" spans="5:8" ht="15" customHeight="1">
      <c r="E429" s="88"/>
      <c r="F429" s="88"/>
      <c r="G429" s="88"/>
      <c r="H429" s="88"/>
    </row>
    <row r="430" spans="5:8" ht="15" customHeight="1">
      <c r="E430" s="88"/>
      <c r="F430" s="88"/>
      <c r="G430" s="88"/>
      <c r="H430" s="88"/>
    </row>
    <row r="431" spans="5:8" ht="15" customHeight="1">
      <c r="E431" s="88"/>
      <c r="F431" s="88"/>
      <c r="G431" s="88"/>
      <c r="H431" s="88"/>
    </row>
    <row r="432" spans="5:8" ht="15" customHeight="1">
      <c r="E432" s="88"/>
      <c r="F432" s="88"/>
      <c r="G432" s="88"/>
      <c r="H432" s="88"/>
    </row>
    <row r="433" spans="5:8" ht="15" customHeight="1">
      <c r="E433" s="88"/>
      <c r="F433" s="88"/>
      <c r="G433" s="88"/>
      <c r="H433" s="88"/>
    </row>
    <row r="434" spans="5:8" ht="15" customHeight="1">
      <c r="E434" s="88"/>
      <c r="F434" s="88"/>
      <c r="G434" s="88"/>
      <c r="H434" s="88"/>
    </row>
    <row r="435" spans="5:8" ht="15" customHeight="1">
      <c r="E435" s="88"/>
      <c r="F435" s="88"/>
      <c r="G435" s="88"/>
      <c r="H435" s="88"/>
    </row>
    <row r="436" spans="5:8" ht="15" customHeight="1">
      <c r="E436" s="88"/>
      <c r="F436" s="88"/>
      <c r="G436" s="88"/>
      <c r="H436" s="88"/>
    </row>
    <row r="437" spans="5:8" ht="15" customHeight="1">
      <c r="E437" s="88"/>
      <c r="F437" s="88"/>
      <c r="G437" s="88"/>
      <c r="H437" s="88"/>
    </row>
    <row r="438" spans="5:8" ht="15" customHeight="1">
      <c r="E438" s="88"/>
      <c r="F438" s="88"/>
      <c r="G438" s="88"/>
      <c r="H438" s="88"/>
    </row>
    <row r="439" spans="5:8" ht="15" customHeight="1">
      <c r="E439" s="88"/>
      <c r="F439" s="88"/>
      <c r="G439" s="88"/>
      <c r="H439" s="88"/>
    </row>
    <row r="440" spans="5:8" ht="15" customHeight="1">
      <c r="E440" s="88"/>
      <c r="F440" s="88"/>
      <c r="G440" s="88"/>
      <c r="H440" s="88"/>
    </row>
    <row r="441" spans="5:8" ht="15" customHeight="1">
      <c r="E441" s="88"/>
      <c r="F441" s="88"/>
      <c r="G441" s="88"/>
      <c r="H441" s="88"/>
    </row>
    <row r="442" spans="5:8" ht="15" customHeight="1">
      <c r="E442" s="88"/>
      <c r="F442" s="88"/>
      <c r="G442" s="88"/>
      <c r="H442" s="88"/>
    </row>
    <row r="443" spans="5:8" ht="15" customHeight="1">
      <c r="E443" s="88"/>
      <c r="F443" s="88"/>
      <c r="G443" s="88"/>
      <c r="H443" s="88"/>
    </row>
    <row r="444" spans="5:8" ht="15" customHeight="1">
      <c r="E444" s="88"/>
      <c r="F444" s="88"/>
      <c r="G444" s="88"/>
      <c r="H444" s="88"/>
    </row>
    <row r="445" spans="5:8" ht="15" customHeight="1">
      <c r="E445" s="88"/>
      <c r="F445" s="88"/>
      <c r="G445" s="88"/>
      <c r="H445" s="88"/>
    </row>
    <row r="446" spans="5:8" ht="15" customHeight="1">
      <c r="E446" s="88"/>
      <c r="F446" s="88"/>
      <c r="G446" s="88"/>
      <c r="H446" s="88"/>
    </row>
    <row r="447" spans="5:8" ht="15" customHeight="1">
      <c r="E447" s="88"/>
      <c r="F447" s="88"/>
      <c r="G447" s="88"/>
      <c r="H447" s="88"/>
    </row>
    <row r="448" spans="5:8" ht="15" customHeight="1">
      <c r="E448" s="88"/>
      <c r="F448" s="88"/>
      <c r="G448" s="88"/>
      <c r="H448" s="88"/>
    </row>
    <row r="449" spans="5:8" ht="15" customHeight="1">
      <c r="E449" s="88"/>
      <c r="F449" s="88"/>
      <c r="G449" s="88"/>
      <c r="H449" s="88"/>
    </row>
    <row r="450" spans="5:8" ht="15" customHeight="1">
      <c r="E450" s="88"/>
      <c r="F450" s="88"/>
      <c r="G450" s="88"/>
      <c r="H450" s="88"/>
    </row>
    <row r="451" spans="5:8" ht="15" customHeight="1">
      <c r="E451" s="88"/>
      <c r="F451" s="88"/>
      <c r="G451" s="88"/>
      <c r="H451" s="88"/>
    </row>
    <row r="452" spans="5:8" ht="15" customHeight="1">
      <c r="E452" s="88"/>
      <c r="F452" s="88"/>
      <c r="G452" s="88"/>
      <c r="H452" s="88"/>
    </row>
    <row r="453" spans="5:8" ht="15" customHeight="1">
      <c r="E453" s="88"/>
      <c r="F453" s="88"/>
      <c r="G453" s="88"/>
      <c r="H453" s="88"/>
    </row>
    <row r="454" spans="5:8" ht="15" customHeight="1">
      <c r="E454" s="88"/>
      <c r="F454" s="88"/>
      <c r="G454" s="88"/>
      <c r="H454" s="88"/>
    </row>
    <row r="455" spans="5:8" ht="15" customHeight="1">
      <c r="E455" s="88"/>
      <c r="F455" s="88"/>
      <c r="G455" s="88"/>
      <c r="H455" s="88"/>
    </row>
    <row r="456" spans="5:8" ht="15" customHeight="1">
      <c r="E456" s="88"/>
      <c r="F456" s="88"/>
      <c r="G456" s="88"/>
      <c r="H456" s="88"/>
    </row>
    <row r="457" spans="5:8" ht="15" customHeight="1">
      <c r="E457" s="88"/>
      <c r="F457" s="88"/>
      <c r="G457" s="88"/>
      <c r="H457" s="88"/>
    </row>
    <row r="458" spans="5:8" ht="15" customHeight="1">
      <c r="E458" s="88"/>
      <c r="F458" s="88"/>
      <c r="G458" s="88"/>
      <c r="H458" s="88"/>
    </row>
    <row r="459" spans="5:8" ht="15" customHeight="1">
      <c r="E459" s="88"/>
      <c r="F459" s="88"/>
      <c r="G459" s="88"/>
      <c r="H459" s="88"/>
    </row>
    <row r="460" spans="5:8" ht="15" customHeight="1">
      <c r="E460" s="88"/>
      <c r="F460" s="88"/>
      <c r="G460" s="88"/>
      <c r="H460" s="88"/>
    </row>
    <row r="461" spans="5:8" ht="15" customHeight="1">
      <c r="E461" s="88"/>
      <c r="F461" s="88"/>
      <c r="G461" s="88"/>
      <c r="H461" s="88"/>
    </row>
    <row r="462" spans="5:8" ht="15" customHeight="1">
      <c r="E462" s="88"/>
      <c r="F462" s="88"/>
      <c r="G462" s="88"/>
      <c r="H462" s="88"/>
    </row>
    <row r="463" spans="5:8" ht="15" customHeight="1">
      <c r="E463" s="88"/>
      <c r="F463" s="88"/>
      <c r="G463" s="88"/>
      <c r="H463" s="88"/>
    </row>
    <row r="464" spans="5:8" ht="15" customHeight="1">
      <c r="E464" s="88"/>
      <c r="F464" s="88"/>
      <c r="G464" s="88"/>
      <c r="H464" s="88"/>
    </row>
    <row r="465" spans="5:8" ht="15" customHeight="1">
      <c r="E465" s="88"/>
      <c r="F465" s="88"/>
      <c r="G465" s="88"/>
      <c r="H465" s="88"/>
    </row>
    <row r="466" spans="5:8" ht="15" customHeight="1">
      <c r="E466" s="88"/>
      <c r="F466" s="88"/>
      <c r="G466" s="88"/>
      <c r="H466" s="88"/>
    </row>
    <row r="467" spans="5:8" ht="15" customHeight="1">
      <c r="E467" s="88"/>
      <c r="F467" s="88"/>
      <c r="G467" s="88"/>
      <c r="H467" s="88"/>
    </row>
    <row r="468" spans="5:8" ht="15" customHeight="1">
      <c r="E468" s="88"/>
      <c r="F468" s="88"/>
      <c r="G468" s="88"/>
      <c r="H468" s="88"/>
    </row>
    <row r="469" spans="5:8" ht="15" customHeight="1">
      <c r="E469" s="88"/>
      <c r="F469" s="88"/>
      <c r="G469" s="88"/>
      <c r="H469" s="88"/>
    </row>
    <row r="470" spans="5:8" ht="15" customHeight="1">
      <c r="E470" s="88"/>
      <c r="F470" s="88"/>
      <c r="G470" s="88"/>
      <c r="H470" s="88"/>
    </row>
    <row r="471" spans="5:8" ht="15" customHeight="1">
      <c r="E471" s="88"/>
      <c r="F471" s="88"/>
      <c r="G471" s="88"/>
      <c r="H471" s="88"/>
    </row>
    <row r="472" spans="5:8" ht="15" customHeight="1">
      <c r="E472" s="88"/>
      <c r="F472" s="88"/>
      <c r="G472" s="88"/>
      <c r="H472" s="88"/>
    </row>
    <row r="473" spans="5:8" ht="15" customHeight="1">
      <c r="E473" s="88"/>
      <c r="F473" s="88"/>
      <c r="G473" s="88"/>
      <c r="H473" s="88"/>
    </row>
    <row r="474" spans="5:8" ht="15" customHeight="1">
      <c r="E474" s="88"/>
      <c r="F474" s="88"/>
      <c r="G474" s="88"/>
      <c r="H474" s="88"/>
    </row>
    <row r="475" spans="5:8" ht="15" customHeight="1">
      <c r="E475" s="88"/>
      <c r="F475" s="88"/>
      <c r="G475" s="88"/>
      <c r="H475" s="88"/>
    </row>
    <row r="476" spans="5:8" ht="15" customHeight="1">
      <c r="E476" s="88"/>
      <c r="F476" s="88"/>
      <c r="G476" s="88"/>
      <c r="H476" s="88"/>
    </row>
    <row r="477" spans="5:8" ht="15" customHeight="1">
      <c r="E477" s="88"/>
      <c r="F477" s="88"/>
      <c r="G477" s="88"/>
      <c r="H477" s="88"/>
    </row>
    <row r="478" spans="5:8" ht="15" customHeight="1">
      <c r="E478" s="88"/>
      <c r="F478" s="88"/>
      <c r="G478" s="88"/>
      <c r="H478" s="88"/>
    </row>
    <row r="479" spans="5:8" ht="15" customHeight="1">
      <c r="E479" s="88"/>
      <c r="F479" s="88"/>
      <c r="G479" s="88"/>
      <c r="H479" s="88"/>
    </row>
    <row r="480" spans="5:8" ht="15" customHeight="1">
      <c r="E480" s="88"/>
      <c r="F480" s="88"/>
      <c r="G480" s="88"/>
      <c r="H480" s="88"/>
    </row>
    <row r="481" spans="5:8" ht="15" customHeight="1">
      <c r="E481" s="88"/>
      <c r="F481" s="88"/>
      <c r="G481" s="88"/>
      <c r="H481" s="88"/>
    </row>
    <row r="482" spans="5:8" ht="15" customHeight="1">
      <c r="E482" s="88"/>
      <c r="F482" s="88"/>
      <c r="G482" s="88"/>
      <c r="H482" s="88"/>
    </row>
    <row r="483" spans="5:8" ht="15" customHeight="1">
      <c r="E483" s="88"/>
      <c r="F483" s="88"/>
      <c r="G483" s="88"/>
      <c r="H483" s="88"/>
    </row>
    <row r="484" spans="5:8" ht="15" customHeight="1">
      <c r="E484" s="88"/>
      <c r="F484" s="88"/>
      <c r="G484" s="88"/>
      <c r="H484" s="88"/>
    </row>
    <row r="485" spans="5:8" ht="15" customHeight="1">
      <c r="E485" s="88"/>
      <c r="F485" s="88"/>
      <c r="G485" s="88"/>
      <c r="H485" s="88"/>
    </row>
    <row r="486" spans="5:8" ht="15" customHeight="1">
      <c r="E486" s="88"/>
      <c r="F486" s="88"/>
      <c r="G486" s="88"/>
      <c r="H486" s="88"/>
    </row>
    <row r="487" spans="5:8" ht="15" customHeight="1">
      <c r="E487" s="88"/>
      <c r="F487" s="88"/>
      <c r="G487" s="88"/>
      <c r="H487" s="88"/>
    </row>
    <row r="488" spans="5:8" ht="15" customHeight="1">
      <c r="E488" s="88"/>
      <c r="F488" s="88"/>
      <c r="G488" s="88"/>
      <c r="H488" s="88"/>
    </row>
    <row r="489" spans="5:8" ht="15" customHeight="1">
      <c r="E489" s="88"/>
      <c r="F489" s="88"/>
      <c r="G489" s="88"/>
      <c r="H489" s="88"/>
    </row>
    <row r="490" spans="5:8" ht="15" customHeight="1">
      <c r="E490" s="88"/>
      <c r="F490" s="88"/>
      <c r="G490" s="88"/>
      <c r="H490" s="88"/>
    </row>
    <row r="491" spans="5:8" ht="15" customHeight="1">
      <c r="E491" s="88"/>
      <c r="F491" s="88"/>
      <c r="G491" s="88"/>
      <c r="H491" s="88"/>
    </row>
    <row r="492" spans="5:8" ht="15" customHeight="1">
      <c r="E492" s="88"/>
      <c r="F492" s="88"/>
      <c r="G492" s="88"/>
      <c r="H492" s="88"/>
    </row>
    <row r="493" spans="5:8" ht="15" customHeight="1">
      <c r="E493" s="88"/>
      <c r="F493" s="88"/>
      <c r="G493" s="88"/>
      <c r="H493" s="88"/>
    </row>
    <row r="494" spans="5:8" ht="15" customHeight="1">
      <c r="E494" s="88"/>
      <c r="F494" s="88"/>
      <c r="G494" s="88"/>
      <c r="H494" s="88"/>
    </row>
    <row r="495" spans="5:8" ht="15" customHeight="1">
      <c r="E495" s="88"/>
      <c r="F495" s="88"/>
      <c r="G495" s="88"/>
      <c r="H495" s="88"/>
    </row>
    <row r="496" spans="5:8" ht="15" customHeight="1">
      <c r="E496" s="88"/>
      <c r="F496" s="88"/>
      <c r="G496" s="88"/>
      <c r="H496" s="88"/>
    </row>
    <row r="497" spans="5:8" ht="15" customHeight="1">
      <c r="E497" s="88"/>
      <c r="F497" s="88"/>
      <c r="G497" s="88"/>
      <c r="H497" s="88"/>
    </row>
    <row r="498" spans="5:8" ht="15" customHeight="1">
      <c r="E498" s="88"/>
      <c r="F498" s="88"/>
      <c r="G498" s="88"/>
      <c r="H498" s="88"/>
    </row>
    <row r="499" spans="5:8" ht="15" customHeight="1">
      <c r="E499" s="88"/>
      <c r="F499" s="88"/>
      <c r="G499" s="88"/>
      <c r="H499" s="88"/>
    </row>
    <row r="500" spans="5:8" ht="15" customHeight="1">
      <c r="E500" s="88"/>
      <c r="F500" s="88"/>
      <c r="G500" s="88"/>
      <c r="H500" s="88"/>
    </row>
    <row r="501" spans="5:8" ht="15" customHeight="1">
      <c r="E501" s="88"/>
      <c r="F501" s="88"/>
      <c r="G501" s="88"/>
      <c r="H501" s="88"/>
    </row>
    <row r="502" spans="5:8" ht="15" customHeight="1">
      <c r="E502" s="88"/>
      <c r="F502" s="88"/>
      <c r="G502" s="88"/>
      <c r="H502" s="88"/>
    </row>
    <row r="503" spans="5:8" ht="15" customHeight="1">
      <c r="E503" s="88"/>
      <c r="F503" s="88"/>
      <c r="G503" s="88"/>
      <c r="H503" s="88"/>
    </row>
    <row r="504" spans="5:8" ht="15" customHeight="1">
      <c r="E504" s="88"/>
      <c r="F504" s="88"/>
      <c r="G504" s="88"/>
      <c r="H504" s="88"/>
    </row>
    <row r="505" spans="5:8" ht="15" customHeight="1">
      <c r="E505" s="88"/>
      <c r="F505" s="88"/>
      <c r="G505" s="88"/>
      <c r="H505" s="88"/>
    </row>
    <row r="506" spans="5:8" ht="15" customHeight="1">
      <c r="E506" s="88"/>
      <c r="F506" s="88"/>
      <c r="G506" s="88"/>
      <c r="H506" s="88"/>
    </row>
    <row r="507" spans="5:8" ht="15" customHeight="1">
      <c r="E507" s="88"/>
      <c r="F507" s="88"/>
      <c r="G507" s="88"/>
      <c r="H507" s="88"/>
    </row>
    <row r="508" spans="5:8" ht="15" customHeight="1">
      <c r="E508" s="88"/>
      <c r="F508" s="88"/>
      <c r="G508" s="88"/>
      <c r="H508" s="88"/>
    </row>
    <row r="509" spans="5:8" ht="15" customHeight="1">
      <c r="E509" s="88"/>
      <c r="F509" s="88"/>
      <c r="G509" s="88"/>
      <c r="H509" s="88"/>
    </row>
    <row r="510" spans="5:8" ht="15" customHeight="1">
      <c r="E510" s="88"/>
      <c r="F510" s="88"/>
      <c r="G510" s="88"/>
      <c r="H510" s="88"/>
    </row>
    <row r="511" spans="5:8" ht="15" customHeight="1">
      <c r="E511" s="88"/>
      <c r="F511" s="88"/>
      <c r="G511" s="88"/>
      <c r="H511" s="88"/>
    </row>
    <row r="512" spans="5:8" ht="15" customHeight="1">
      <c r="E512" s="88"/>
      <c r="F512" s="88"/>
      <c r="G512" s="88"/>
      <c r="H512" s="88"/>
    </row>
    <row r="513" spans="5:8" ht="15" customHeight="1">
      <c r="E513" s="88"/>
      <c r="F513" s="88"/>
      <c r="G513" s="88"/>
      <c r="H513" s="88"/>
    </row>
    <row r="514" spans="5:8" ht="15" customHeight="1">
      <c r="E514" s="88"/>
      <c r="F514" s="88"/>
      <c r="G514" s="88"/>
      <c r="H514" s="88"/>
    </row>
    <row r="515" spans="5:8" ht="15" customHeight="1">
      <c r="E515" s="88"/>
      <c r="F515" s="88"/>
      <c r="G515" s="88"/>
      <c r="H515" s="88"/>
    </row>
    <row r="516" spans="5:8" ht="15" customHeight="1">
      <c r="E516" s="88"/>
      <c r="F516" s="88"/>
      <c r="G516" s="88"/>
      <c r="H516" s="88"/>
    </row>
    <row r="517" spans="5:8" ht="15" customHeight="1">
      <c r="E517" s="88"/>
      <c r="F517" s="88"/>
      <c r="G517" s="88"/>
      <c r="H517" s="88"/>
    </row>
  </sheetData>
  <mergeCells count="19">
    <mergeCell ref="C48:N48"/>
    <mergeCell ref="F34:M34"/>
    <mergeCell ref="F35:M35"/>
    <mergeCell ref="F36:M36"/>
    <mergeCell ref="F37:M37"/>
    <mergeCell ref="F38:M38"/>
    <mergeCell ref="F39:M39"/>
    <mergeCell ref="C38:E38"/>
    <mergeCell ref="C39:E39"/>
    <mergeCell ref="C41:N41"/>
    <mergeCell ref="C42:N42"/>
    <mergeCell ref="C34:E34"/>
    <mergeCell ref="C35:E35"/>
    <mergeCell ref="C36:E36"/>
    <mergeCell ref="C37:E37"/>
    <mergeCell ref="C2:N2"/>
    <mergeCell ref="C3:N3"/>
    <mergeCell ref="I11:I12"/>
    <mergeCell ref="K11:K12"/>
  </mergeCells>
  <printOptions horizontalCentered="1"/>
  <pageMargins left="0.5" right="0.5" top="0.75" bottom="0.5" header="0.5" footer="0.5"/>
  <pageSetup scale="59" fitToHeight="4" orientation="landscape" r:id="rId1"/>
  <headerFooter alignWithMargins="0">
    <oddHeader>&amp;RExhibit V</oddHeader>
  </headerFooter>
  <rowBreaks count="1" manualBreakCount="1">
    <brk id="40" min="2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520"/>
  <sheetViews>
    <sheetView showGridLines="0" zoomScale="85" zoomScaleNormal="85" zoomScaleSheetLayoutView="85" workbookViewId="0"/>
  </sheetViews>
  <sheetFormatPr defaultColWidth="15.42578125" defaultRowHeight="12.75" customHeight="1"/>
  <cols>
    <col min="1" max="2" width="15.42578125" style="88"/>
    <col min="3" max="3" width="8" style="88" customWidth="1"/>
    <col min="4" max="4" width="10.5703125" style="93" customWidth="1"/>
    <col min="5" max="5" width="7.42578125" style="93" customWidth="1"/>
    <col min="6" max="6" width="22.42578125" style="88" customWidth="1"/>
    <col min="7" max="7" width="22.140625" style="88" customWidth="1"/>
    <col min="8" max="8" width="15.140625" style="88" customWidth="1"/>
    <col min="9" max="9" width="24.7109375" style="88" bestFit="1" customWidth="1"/>
    <col min="10" max="10" width="25" style="88" customWidth="1"/>
    <col min="11" max="11" width="16.85546875" style="88" customWidth="1"/>
    <col min="12" max="12" width="8.42578125" style="88" customWidth="1"/>
    <col min="13" max="13" width="16" style="88" bestFit="1" customWidth="1"/>
    <col min="14" max="14" width="14.85546875" style="88" customWidth="1"/>
    <col min="15" max="15" width="15.42578125" style="88"/>
    <col min="16" max="16" width="19.42578125" style="88" bestFit="1" customWidth="1"/>
    <col min="17" max="258" width="15.42578125" style="88"/>
    <col min="259" max="259" width="8" style="88" customWidth="1"/>
    <col min="260" max="260" width="10.5703125" style="88" customWidth="1"/>
    <col min="261" max="261" width="7.42578125" style="88" customWidth="1"/>
    <col min="262" max="262" width="19.7109375" style="88" customWidth="1"/>
    <col min="263" max="263" width="15.42578125" style="88" bestFit="1" customWidth="1"/>
    <col min="264" max="264" width="13.42578125" style="88" customWidth="1"/>
    <col min="265" max="265" width="24.7109375" style="88" bestFit="1" customWidth="1"/>
    <col min="266" max="266" width="25" style="88" customWidth="1"/>
    <col min="267" max="267" width="16.85546875" style="88" customWidth="1"/>
    <col min="268" max="268" width="8.42578125" style="88" customWidth="1"/>
    <col min="269" max="269" width="16" style="88" bestFit="1" customWidth="1"/>
    <col min="270" max="270" width="14.85546875" style="88" customWidth="1"/>
    <col min="271" max="271" width="15.42578125" style="88"/>
    <col min="272" max="272" width="19.42578125" style="88" bestFit="1" customWidth="1"/>
    <col min="273" max="514" width="15.42578125" style="88"/>
    <col min="515" max="515" width="8" style="88" customWidth="1"/>
    <col min="516" max="516" width="10.5703125" style="88" customWidth="1"/>
    <col min="517" max="517" width="7.42578125" style="88" customWidth="1"/>
    <col min="518" max="518" width="19.7109375" style="88" customWidth="1"/>
    <col min="519" max="519" width="15.42578125" style="88" bestFit="1" customWidth="1"/>
    <col min="520" max="520" width="13.42578125" style="88" customWidth="1"/>
    <col min="521" max="521" width="24.7109375" style="88" bestFit="1" customWidth="1"/>
    <col min="522" max="522" width="25" style="88" customWidth="1"/>
    <col min="523" max="523" width="16.85546875" style="88" customWidth="1"/>
    <col min="524" max="524" width="8.42578125" style="88" customWidth="1"/>
    <col min="525" max="525" width="16" style="88" bestFit="1" customWidth="1"/>
    <col min="526" max="526" width="14.85546875" style="88" customWidth="1"/>
    <col min="527" max="527" width="15.42578125" style="88"/>
    <col min="528" max="528" width="19.42578125" style="88" bestFit="1" customWidth="1"/>
    <col min="529" max="770" width="15.42578125" style="88"/>
    <col min="771" max="771" width="8" style="88" customWidth="1"/>
    <col min="772" max="772" width="10.5703125" style="88" customWidth="1"/>
    <col min="773" max="773" width="7.42578125" style="88" customWidth="1"/>
    <col min="774" max="774" width="19.7109375" style="88" customWidth="1"/>
    <col min="775" max="775" width="15.42578125" style="88" bestFit="1" customWidth="1"/>
    <col min="776" max="776" width="13.42578125" style="88" customWidth="1"/>
    <col min="777" max="777" width="24.7109375" style="88" bestFit="1" customWidth="1"/>
    <col min="778" max="778" width="25" style="88" customWidth="1"/>
    <col min="779" max="779" width="16.85546875" style="88" customWidth="1"/>
    <col min="780" max="780" width="8.42578125" style="88" customWidth="1"/>
    <col min="781" max="781" width="16" style="88" bestFit="1" customWidth="1"/>
    <col min="782" max="782" width="14.85546875" style="88" customWidth="1"/>
    <col min="783" max="783" width="15.42578125" style="88"/>
    <col min="784" max="784" width="19.42578125" style="88" bestFit="1" customWidth="1"/>
    <col min="785" max="1026" width="15.42578125" style="88"/>
    <col min="1027" max="1027" width="8" style="88" customWidth="1"/>
    <col min="1028" max="1028" width="10.5703125" style="88" customWidth="1"/>
    <col min="1029" max="1029" width="7.42578125" style="88" customWidth="1"/>
    <col min="1030" max="1030" width="19.7109375" style="88" customWidth="1"/>
    <col min="1031" max="1031" width="15.42578125" style="88" bestFit="1" customWidth="1"/>
    <col min="1032" max="1032" width="13.42578125" style="88" customWidth="1"/>
    <col min="1033" max="1033" width="24.7109375" style="88" bestFit="1" customWidth="1"/>
    <col min="1034" max="1034" width="25" style="88" customWidth="1"/>
    <col min="1035" max="1035" width="16.85546875" style="88" customWidth="1"/>
    <col min="1036" max="1036" width="8.42578125" style="88" customWidth="1"/>
    <col min="1037" max="1037" width="16" style="88" bestFit="1" customWidth="1"/>
    <col min="1038" max="1038" width="14.85546875" style="88" customWidth="1"/>
    <col min="1039" max="1039" width="15.42578125" style="88"/>
    <col min="1040" max="1040" width="19.42578125" style="88" bestFit="1" customWidth="1"/>
    <col min="1041" max="1282" width="15.42578125" style="88"/>
    <col min="1283" max="1283" width="8" style="88" customWidth="1"/>
    <col min="1284" max="1284" width="10.5703125" style="88" customWidth="1"/>
    <col min="1285" max="1285" width="7.42578125" style="88" customWidth="1"/>
    <col min="1286" max="1286" width="19.7109375" style="88" customWidth="1"/>
    <col min="1287" max="1287" width="15.42578125" style="88" bestFit="1" customWidth="1"/>
    <col min="1288" max="1288" width="13.42578125" style="88" customWidth="1"/>
    <col min="1289" max="1289" width="24.7109375" style="88" bestFit="1" customWidth="1"/>
    <col min="1290" max="1290" width="25" style="88" customWidth="1"/>
    <col min="1291" max="1291" width="16.85546875" style="88" customWidth="1"/>
    <col min="1292" max="1292" width="8.42578125" style="88" customWidth="1"/>
    <col min="1293" max="1293" width="16" style="88" bestFit="1" customWidth="1"/>
    <col min="1294" max="1294" width="14.85546875" style="88" customWidth="1"/>
    <col min="1295" max="1295" width="15.42578125" style="88"/>
    <col min="1296" max="1296" width="19.42578125" style="88" bestFit="1" customWidth="1"/>
    <col min="1297" max="1538" width="15.42578125" style="88"/>
    <col min="1539" max="1539" width="8" style="88" customWidth="1"/>
    <col min="1540" max="1540" width="10.5703125" style="88" customWidth="1"/>
    <col min="1541" max="1541" width="7.42578125" style="88" customWidth="1"/>
    <col min="1542" max="1542" width="19.7109375" style="88" customWidth="1"/>
    <col min="1543" max="1543" width="15.42578125" style="88" bestFit="1" customWidth="1"/>
    <col min="1544" max="1544" width="13.42578125" style="88" customWidth="1"/>
    <col min="1545" max="1545" width="24.7109375" style="88" bestFit="1" customWidth="1"/>
    <col min="1546" max="1546" width="25" style="88" customWidth="1"/>
    <col min="1547" max="1547" width="16.85546875" style="88" customWidth="1"/>
    <col min="1548" max="1548" width="8.42578125" style="88" customWidth="1"/>
    <col min="1549" max="1549" width="16" style="88" bestFit="1" customWidth="1"/>
    <col min="1550" max="1550" width="14.85546875" style="88" customWidth="1"/>
    <col min="1551" max="1551" width="15.42578125" style="88"/>
    <col min="1552" max="1552" width="19.42578125" style="88" bestFit="1" customWidth="1"/>
    <col min="1553" max="1794" width="15.42578125" style="88"/>
    <col min="1795" max="1795" width="8" style="88" customWidth="1"/>
    <col min="1796" max="1796" width="10.5703125" style="88" customWidth="1"/>
    <col min="1797" max="1797" width="7.42578125" style="88" customWidth="1"/>
    <col min="1798" max="1798" width="19.7109375" style="88" customWidth="1"/>
    <col min="1799" max="1799" width="15.42578125" style="88" bestFit="1" customWidth="1"/>
    <col min="1800" max="1800" width="13.42578125" style="88" customWidth="1"/>
    <col min="1801" max="1801" width="24.7109375" style="88" bestFit="1" customWidth="1"/>
    <col min="1802" max="1802" width="25" style="88" customWidth="1"/>
    <col min="1803" max="1803" width="16.85546875" style="88" customWidth="1"/>
    <col min="1804" max="1804" width="8.42578125" style="88" customWidth="1"/>
    <col min="1805" max="1805" width="16" style="88" bestFit="1" customWidth="1"/>
    <col min="1806" max="1806" width="14.85546875" style="88" customWidth="1"/>
    <col min="1807" max="1807" width="15.42578125" style="88"/>
    <col min="1808" max="1808" width="19.42578125" style="88" bestFit="1" customWidth="1"/>
    <col min="1809" max="2050" width="15.42578125" style="88"/>
    <col min="2051" max="2051" width="8" style="88" customWidth="1"/>
    <col min="2052" max="2052" width="10.5703125" style="88" customWidth="1"/>
    <col min="2053" max="2053" width="7.42578125" style="88" customWidth="1"/>
    <col min="2054" max="2054" width="19.7109375" style="88" customWidth="1"/>
    <col min="2055" max="2055" width="15.42578125" style="88" bestFit="1" customWidth="1"/>
    <col min="2056" max="2056" width="13.42578125" style="88" customWidth="1"/>
    <col min="2057" max="2057" width="24.7109375" style="88" bestFit="1" customWidth="1"/>
    <col min="2058" max="2058" width="25" style="88" customWidth="1"/>
    <col min="2059" max="2059" width="16.85546875" style="88" customWidth="1"/>
    <col min="2060" max="2060" width="8.42578125" style="88" customWidth="1"/>
    <col min="2061" max="2061" width="16" style="88" bestFit="1" customWidth="1"/>
    <col min="2062" max="2062" width="14.85546875" style="88" customWidth="1"/>
    <col min="2063" max="2063" width="15.42578125" style="88"/>
    <col min="2064" max="2064" width="19.42578125" style="88" bestFit="1" customWidth="1"/>
    <col min="2065" max="2306" width="15.42578125" style="88"/>
    <col min="2307" max="2307" width="8" style="88" customWidth="1"/>
    <col min="2308" max="2308" width="10.5703125" style="88" customWidth="1"/>
    <col min="2309" max="2309" width="7.42578125" style="88" customWidth="1"/>
    <col min="2310" max="2310" width="19.7109375" style="88" customWidth="1"/>
    <col min="2311" max="2311" width="15.42578125" style="88" bestFit="1" customWidth="1"/>
    <col min="2312" max="2312" width="13.42578125" style="88" customWidth="1"/>
    <col min="2313" max="2313" width="24.7109375" style="88" bestFit="1" customWidth="1"/>
    <col min="2314" max="2314" width="25" style="88" customWidth="1"/>
    <col min="2315" max="2315" width="16.85546875" style="88" customWidth="1"/>
    <col min="2316" max="2316" width="8.42578125" style="88" customWidth="1"/>
    <col min="2317" max="2317" width="16" style="88" bestFit="1" customWidth="1"/>
    <col min="2318" max="2318" width="14.85546875" style="88" customWidth="1"/>
    <col min="2319" max="2319" width="15.42578125" style="88"/>
    <col min="2320" max="2320" width="19.42578125" style="88" bestFit="1" customWidth="1"/>
    <col min="2321" max="2562" width="15.42578125" style="88"/>
    <col min="2563" max="2563" width="8" style="88" customWidth="1"/>
    <col min="2564" max="2564" width="10.5703125" style="88" customWidth="1"/>
    <col min="2565" max="2565" width="7.42578125" style="88" customWidth="1"/>
    <col min="2566" max="2566" width="19.7109375" style="88" customWidth="1"/>
    <col min="2567" max="2567" width="15.42578125" style="88" bestFit="1" customWidth="1"/>
    <col min="2568" max="2568" width="13.42578125" style="88" customWidth="1"/>
    <col min="2569" max="2569" width="24.7109375" style="88" bestFit="1" customWidth="1"/>
    <col min="2570" max="2570" width="25" style="88" customWidth="1"/>
    <col min="2571" max="2571" width="16.85546875" style="88" customWidth="1"/>
    <col min="2572" max="2572" width="8.42578125" style="88" customWidth="1"/>
    <col min="2573" max="2573" width="16" style="88" bestFit="1" customWidth="1"/>
    <col min="2574" max="2574" width="14.85546875" style="88" customWidth="1"/>
    <col min="2575" max="2575" width="15.42578125" style="88"/>
    <col min="2576" max="2576" width="19.42578125" style="88" bestFit="1" customWidth="1"/>
    <col min="2577" max="2818" width="15.42578125" style="88"/>
    <col min="2819" max="2819" width="8" style="88" customWidth="1"/>
    <col min="2820" max="2820" width="10.5703125" style="88" customWidth="1"/>
    <col min="2821" max="2821" width="7.42578125" style="88" customWidth="1"/>
    <col min="2822" max="2822" width="19.7109375" style="88" customWidth="1"/>
    <col min="2823" max="2823" width="15.42578125" style="88" bestFit="1" customWidth="1"/>
    <col min="2824" max="2824" width="13.42578125" style="88" customWidth="1"/>
    <col min="2825" max="2825" width="24.7109375" style="88" bestFit="1" customWidth="1"/>
    <col min="2826" max="2826" width="25" style="88" customWidth="1"/>
    <col min="2827" max="2827" width="16.85546875" style="88" customWidth="1"/>
    <col min="2828" max="2828" width="8.42578125" style="88" customWidth="1"/>
    <col min="2829" max="2829" width="16" style="88" bestFit="1" customWidth="1"/>
    <col min="2830" max="2830" width="14.85546875" style="88" customWidth="1"/>
    <col min="2831" max="2831" width="15.42578125" style="88"/>
    <col min="2832" max="2832" width="19.42578125" style="88" bestFit="1" customWidth="1"/>
    <col min="2833" max="3074" width="15.42578125" style="88"/>
    <col min="3075" max="3075" width="8" style="88" customWidth="1"/>
    <col min="3076" max="3076" width="10.5703125" style="88" customWidth="1"/>
    <col min="3077" max="3077" width="7.42578125" style="88" customWidth="1"/>
    <col min="3078" max="3078" width="19.7109375" style="88" customWidth="1"/>
    <col min="3079" max="3079" width="15.42578125" style="88" bestFit="1" customWidth="1"/>
    <col min="3080" max="3080" width="13.42578125" style="88" customWidth="1"/>
    <col min="3081" max="3081" width="24.7109375" style="88" bestFit="1" customWidth="1"/>
    <col min="3082" max="3082" width="25" style="88" customWidth="1"/>
    <col min="3083" max="3083" width="16.85546875" style="88" customWidth="1"/>
    <col min="3084" max="3084" width="8.42578125" style="88" customWidth="1"/>
    <col min="3085" max="3085" width="16" style="88" bestFit="1" customWidth="1"/>
    <col min="3086" max="3086" width="14.85546875" style="88" customWidth="1"/>
    <col min="3087" max="3087" width="15.42578125" style="88"/>
    <col min="3088" max="3088" width="19.42578125" style="88" bestFit="1" customWidth="1"/>
    <col min="3089" max="3330" width="15.42578125" style="88"/>
    <col min="3331" max="3331" width="8" style="88" customWidth="1"/>
    <col min="3332" max="3332" width="10.5703125" style="88" customWidth="1"/>
    <col min="3333" max="3333" width="7.42578125" style="88" customWidth="1"/>
    <col min="3334" max="3334" width="19.7109375" style="88" customWidth="1"/>
    <col min="3335" max="3335" width="15.42578125" style="88" bestFit="1" customWidth="1"/>
    <col min="3336" max="3336" width="13.42578125" style="88" customWidth="1"/>
    <col min="3337" max="3337" width="24.7109375" style="88" bestFit="1" customWidth="1"/>
    <col min="3338" max="3338" width="25" style="88" customWidth="1"/>
    <col min="3339" max="3339" width="16.85546875" style="88" customWidth="1"/>
    <col min="3340" max="3340" width="8.42578125" style="88" customWidth="1"/>
    <col min="3341" max="3341" width="16" style="88" bestFit="1" customWidth="1"/>
    <col min="3342" max="3342" width="14.85546875" style="88" customWidth="1"/>
    <col min="3343" max="3343" width="15.42578125" style="88"/>
    <col min="3344" max="3344" width="19.42578125" style="88" bestFit="1" customWidth="1"/>
    <col min="3345" max="3586" width="15.42578125" style="88"/>
    <col min="3587" max="3587" width="8" style="88" customWidth="1"/>
    <col min="3588" max="3588" width="10.5703125" style="88" customWidth="1"/>
    <col min="3589" max="3589" width="7.42578125" style="88" customWidth="1"/>
    <col min="3590" max="3590" width="19.7109375" style="88" customWidth="1"/>
    <col min="3591" max="3591" width="15.42578125" style="88" bestFit="1" customWidth="1"/>
    <col min="3592" max="3592" width="13.42578125" style="88" customWidth="1"/>
    <col min="3593" max="3593" width="24.7109375" style="88" bestFit="1" customWidth="1"/>
    <col min="3594" max="3594" width="25" style="88" customWidth="1"/>
    <col min="3595" max="3595" width="16.85546875" style="88" customWidth="1"/>
    <col min="3596" max="3596" width="8.42578125" style="88" customWidth="1"/>
    <col min="3597" max="3597" width="16" style="88" bestFit="1" customWidth="1"/>
    <col min="3598" max="3598" width="14.85546875" style="88" customWidth="1"/>
    <col min="3599" max="3599" width="15.42578125" style="88"/>
    <col min="3600" max="3600" width="19.42578125" style="88" bestFit="1" customWidth="1"/>
    <col min="3601" max="3842" width="15.42578125" style="88"/>
    <col min="3843" max="3843" width="8" style="88" customWidth="1"/>
    <col min="3844" max="3844" width="10.5703125" style="88" customWidth="1"/>
    <col min="3845" max="3845" width="7.42578125" style="88" customWidth="1"/>
    <col min="3846" max="3846" width="19.7109375" style="88" customWidth="1"/>
    <col min="3847" max="3847" width="15.42578125" style="88" bestFit="1" customWidth="1"/>
    <col min="3848" max="3848" width="13.42578125" style="88" customWidth="1"/>
    <col min="3849" max="3849" width="24.7109375" style="88" bestFit="1" customWidth="1"/>
    <col min="3850" max="3850" width="25" style="88" customWidth="1"/>
    <col min="3851" max="3851" width="16.85546875" style="88" customWidth="1"/>
    <col min="3852" max="3852" width="8.42578125" style="88" customWidth="1"/>
    <col min="3853" max="3853" width="16" style="88" bestFit="1" customWidth="1"/>
    <col min="3854" max="3854" width="14.85546875" style="88" customWidth="1"/>
    <col min="3855" max="3855" width="15.42578125" style="88"/>
    <col min="3856" max="3856" width="19.42578125" style="88" bestFit="1" customWidth="1"/>
    <col min="3857" max="4098" width="15.42578125" style="88"/>
    <col min="4099" max="4099" width="8" style="88" customWidth="1"/>
    <col min="4100" max="4100" width="10.5703125" style="88" customWidth="1"/>
    <col min="4101" max="4101" width="7.42578125" style="88" customWidth="1"/>
    <col min="4102" max="4102" width="19.7109375" style="88" customWidth="1"/>
    <col min="4103" max="4103" width="15.42578125" style="88" bestFit="1" customWidth="1"/>
    <col min="4104" max="4104" width="13.42578125" style="88" customWidth="1"/>
    <col min="4105" max="4105" width="24.7109375" style="88" bestFit="1" customWidth="1"/>
    <col min="4106" max="4106" width="25" style="88" customWidth="1"/>
    <col min="4107" max="4107" width="16.85546875" style="88" customWidth="1"/>
    <col min="4108" max="4108" width="8.42578125" style="88" customWidth="1"/>
    <col min="4109" max="4109" width="16" style="88" bestFit="1" customWidth="1"/>
    <col min="4110" max="4110" width="14.85546875" style="88" customWidth="1"/>
    <col min="4111" max="4111" width="15.42578125" style="88"/>
    <col min="4112" max="4112" width="19.42578125" style="88" bestFit="1" customWidth="1"/>
    <col min="4113" max="4354" width="15.42578125" style="88"/>
    <col min="4355" max="4355" width="8" style="88" customWidth="1"/>
    <col min="4356" max="4356" width="10.5703125" style="88" customWidth="1"/>
    <col min="4357" max="4357" width="7.42578125" style="88" customWidth="1"/>
    <col min="4358" max="4358" width="19.7109375" style="88" customWidth="1"/>
    <col min="4359" max="4359" width="15.42578125" style="88" bestFit="1" customWidth="1"/>
    <col min="4360" max="4360" width="13.42578125" style="88" customWidth="1"/>
    <col min="4361" max="4361" width="24.7109375" style="88" bestFit="1" customWidth="1"/>
    <col min="4362" max="4362" width="25" style="88" customWidth="1"/>
    <col min="4363" max="4363" width="16.85546875" style="88" customWidth="1"/>
    <col min="4364" max="4364" width="8.42578125" style="88" customWidth="1"/>
    <col min="4365" max="4365" width="16" style="88" bestFit="1" customWidth="1"/>
    <col min="4366" max="4366" width="14.85546875" style="88" customWidth="1"/>
    <col min="4367" max="4367" width="15.42578125" style="88"/>
    <col min="4368" max="4368" width="19.42578125" style="88" bestFit="1" customWidth="1"/>
    <col min="4369" max="4610" width="15.42578125" style="88"/>
    <col min="4611" max="4611" width="8" style="88" customWidth="1"/>
    <col min="4612" max="4612" width="10.5703125" style="88" customWidth="1"/>
    <col min="4613" max="4613" width="7.42578125" style="88" customWidth="1"/>
    <col min="4614" max="4614" width="19.7109375" style="88" customWidth="1"/>
    <col min="4615" max="4615" width="15.42578125" style="88" bestFit="1" customWidth="1"/>
    <col min="4616" max="4616" width="13.42578125" style="88" customWidth="1"/>
    <col min="4617" max="4617" width="24.7109375" style="88" bestFit="1" customWidth="1"/>
    <col min="4618" max="4618" width="25" style="88" customWidth="1"/>
    <col min="4619" max="4619" width="16.85546875" style="88" customWidth="1"/>
    <col min="4620" max="4620" width="8.42578125" style="88" customWidth="1"/>
    <col min="4621" max="4621" width="16" style="88" bestFit="1" customWidth="1"/>
    <col min="4622" max="4622" width="14.85546875" style="88" customWidth="1"/>
    <col min="4623" max="4623" width="15.42578125" style="88"/>
    <col min="4624" max="4624" width="19.42578125" style="88" bestFit="1" customWidth="1"/>
    <col min="4625" max="4866" width="15.42578125" style="88"/>
    <col min="4867" max="4867" width="8" style="88" customWidth="1"/>
    <col min="4868" max="4868" width="10.5703125" style="88" customWidth="1"/>
    <col min="4869" max="4869" width="7.42578125" style="88" customWidth="1"/>
    <col min="4870" max="4870" width="19.7109375" style="88" customWidth="1"/>
    <col min="4871" max="4871" width="15.42578125" style="88" bestFit="1" customWidth="1"/>
    <col min="4872" max="4872" width="13.42578125" style="88" customWidth="1"/>
    <col min="4873" max="4873" width="24.7109375" style="88" bestFit="1" customWidth="1"/>
    <col min="4874" max="4874" width="25" style="88" customWidth="1"/>
    <col min="4875" max="4875" width="16.85546875" style="88" customWidth="1"/>
    <col min="4876" max="4876" width="8.42578125" style="88" customWidth="1"/>
    <col min="4877" max="4877" width="16" style="88" bestFit="1" customWidth="1"/>
    <col min="4878" max="4878" width="14.85546875" style="88" customWidth="1"/>
    <col min="4879" max="4879" width="15.42578125" style="88"/>
    <col min="4880" max="4880" width="19.42578125" style="88" bestFit="1" customWidth="1"/>
    <col min="4881" max="5122" width="15.42578125" style="88"/>
    <col min="5123" max="5123" width="8" style="88" customWidth="1"/>
    <col min="5124" max="5124" width="10.5703125" style="88" customWidth="1"/>
    <col min="5125" max="5125" width="7.42578125" style="88" customWidth="1"/>
    <col min="5126" max="5126" width="19.7109375" style="88" customWidth="1"/>
    <col min="5127" max="5127" width="15.42578125" style="88" bestFit="1" customWidth="1"/>
    <col min="5128" max="5128" width="13.42578125" style="88" customWidth="1"/>
    <col min="5129" max="5129" width="24.7109375" style="88" bestFit="1" customWidth="1"/>
    <col min="5130" max="5130" width="25" style="88" customWidth="1"/>
    <col min="5131" max="5131" width="16.85546875" style="88" customWidth="1"/>
    <col min="5132" max="5132" width="8.42578125" style="88" customWidth="1"/>
    <col min="5133" max="5133" width="16" style="88" bestFit="1" customWidth="1"/>
    <col min="5134" max="5134" width="14.85546875" style="88" customWidth="1"/>
    <col min="5135" max="5135" width="15.42578125" style="88"/>
    <col min="5136" max="5136" width="19.42578125" style="88" bestFit="1" customWidth="1"/>
    <col min="5137" max="5378" width="15.42578125" style="88"/>
    <col min="5379" max="5379" width="8" style="88" customWidth="1"/>
    <col min="5380" max="5380" width="10.5703125" style="88" customWidth="1"/>
    <col min="5381" max="5381" width="7.42578125" style="88" customWidth="1"/>
    <col min="5382" max="5382" width="19.7109375" style="88" customWidth="1"/>
    <col min="5383" max="5383" width="15.42578125" style="88" bestFit="1" customWidth="1"/>
    <col min="5384" max="5384" width="13.42578125" style="88" customWidth="1"/>
    <col min="5385" max="5385" width="24.7109375" style="88" bestFit="1" customWidth="1"/>
    <col min="5386" max="5386" width="25" style="88" customWidth="1"/>
    <col min="5387" max="5387" width="16.85546875" style="88" customWidth="1"/>
    <col min="5388" max="5388" width="8.42578125" style="88" customWidth="1"/>
    <col min="5389" max="5389" width="16" style="88" bestFit="1" customWidth="1"/>
    <col min="5390" max="5390" width="14.85546875" style="88" customWidth="1"/>
    <col min="5391" max="5391" width="15.42578125" style="88"/>
    <col min="5392" max="5392" width="19.42578125" style="88" bestFit="1" customWidth="1"/>
    <col min="5393" max="5634" width="15.42578125" style="88"/>
    <col min="5635" max="5635" width="8" style="88" customWidth="1"/>
    <col min="5636" max="5636" width="10.5703125" style="88" customWidth="1"/>
    <col min="5637" max="5637" width="7.42578125" style="88" customWidth="1"/>
    <col min="5638" max="5638" width="19.7109375" style="88" customWidth="1"/>
    <col min="5639" max="5639" width="15.42578125" style="88" bestFit="1" customWidth="1"/>
    <col min="5640" max="5640" width="13.42578125" style="88" customWidth="1"/>
    <col min="5641" max="5641" width="24.7109375" style="88" bestFit="1" customWidth="1"/>
    <col min="5642" max="5642" width="25" style="88" customWidth="1"/>
    <col min="5643" max="5643" width="16.85546875" style="88" customWidth="1"/>
    <col min="5644" max="5644" width="8.42578125" style="88" customWidth="1"/>
    <col min="5645" max="5645" width="16" style="88" bestFit="1" customWidth="1"/>
    <col min="5646" max="5646" width="14.85546875" style="88" customWidth="1"/>
    <col min="5647" max="5647" width="15.42578125" style="88"/>
    <col min="5648" max="5648" width="19.42578125" style="88" bestFit="1" customWidth="1"/>
    <col min="5649" max="5890" width="15.42578125" style="88"/>
    <col min="5891" max="5891" width="8" style="88" customWidth="1"/>
    <col min="5892" max="5892" width="10.5703125" style="88" customWidth="1"/>
    <col min="5893" max="5893" width="7.42578125" style="88" customWidth="1"/>
    <col min="5894" max="5894" width="19.7109375" style="88" customWidth="1"/>
    <col min="5895" max="5895" width="15.42578125" style="88" bestFit="1" customWidth="1"/>
    <col min="5896" max="5896" width="13.42578125" style="88" customWidth="1"/>
    <col min="5897" max="5897" width="24.7109375" style="88" bestFit="1" customWidth="1"/>
    <col min="5898" max="5898" width="25" style="88" customWidth="1"/>
    <col min="5899" max="5899" width="16.85546875" style="88" customWidth="1"/>
    <col min="5900" max="5900" width="8.42578125" style="88" customWidth="1"/>
    <col min="5901" max="5901" width="16" style="88" bestFit="1" customWidth="1"/>
    <col min="5902" max="5902" width="14.85546875" style="88" customWidth="1"/>
    <col min="5903" max="5903" width="15.42578125" style="88"/>
    <col min="5904" max="5904" width="19.42578125" style="88" bestFit="1" customWidth="1"/>
    <col min="5905" max="6146" width="15.42578125" style="88"/>
    <col min="6147" max="6147" width="8" style="88" customWidth="1"/>
    <col min="6148" max="6148" width="10.5703125" style="88" customWidth="1"/>
    <col min="6149" max="6149" width="7.42578125" style="88" customWidth="1"/>
    <col min="6150" max="6150" width="19.7109375" style="88" customWidth="1"/>
    <col min="6151" max="6151" width="15.42578125" style="88" bestFit="1" customWidth="1"/>
    <col min="6152" max="6152" width="13.42578125" style="88" customWidth="1"/>
    <col min="6153" max="6153" width="24.7109375" style="88" bestFit="1" customWidth="1"/>
    <col min="6154" max="6154" width="25" style="88" customWidth="1"/>
    <col min="6155" max="6155" width="16.85546875" style="88" customWidth="1"/>
    <col min="6156" max="6156" width="8.42578125" style="88" customWidth="1"/>
    <col min="6157" max="6157" width="16" style="88" bestFit="1" customWidth="1"/>
    <col min="6158" max="6158" width="14.85546875" style="88" customWidth="1"/>
    <col min="6159" max="6159" width="15.42578125" style="88"/>
    <col min="6160" max="6160" width="19.42578125" style="88" bestFit="1" customWidth="1"/>
    <col min="6161" max="6402" width="15.42578125" style="88"/>
    <col min="6403" max="6403" width="8" style="88" customWidth="1"/>
    <col min="6404" max="6404" width="10.5703125" style="88" customWidth="1"/>
    <col min="6405" max="6405" width="7.42578125" style="88" customWidth="1"/>
    <col min="6406" max="6406" width="19.7109375" style="88" customWidth="1"/>
    <col min="6407" max="6407" width="15.42578125" style="88" bestFit="1" customWidth="1"/>
    <col min="6408" max="6408" width="13.42578125" style="88" customWidth="1"/>
    <col min="6409" max="6409" width="24.7109375" style="88" bestFit="1" customWidth="1"/>
    <col min="6410" max="6410" width="25" style="88" customWidth="1"/>
    <col min="6411" max="6411" width="16.85546875" style="88" customWidth="1"/>
    <col min="6412" max="6412" width="8.42578125" style="88" customWidth="1"/>
    <col min="6413" max="6413" width="16" style="88" bestFit="1" customWidth="1"/>
    <col min="6414" max="6414" width="14.85546875" style="88" customWidth="1"/>
    <col min="6415" max="6415" width="15.42578125" style="88"/>
    <col min="6416" max="6416" width="19.42578125" style="88" bestFit="1" customWidth="1"/>
    <col min="6417" max="6658" width="15.42578125" style="88"/>
    <col min="6659" max="6659" width="8" style="88" customWidth="1"/>
    <col min="6660" max="6660" width="10.5703125" style="88" customWidth="1"/>
    <col min="6661" max="6661" width="7.42578125" style="88" customWidth="1"/>
    <col min="6662" max="6662" width="19.7109375" style="88" customWidth="1"/>
    <col min="6663" max="6663" width="15.42578125" style="88" bestFit="1" customWidth="1"/>
    <col min="6664" max="6664" width="13.42578125" style="88" customWidth="1"/>
    <col min="6665" max="6665" width="24.7109375" style="88" bestFit="1" customWidth="1"/>
    <col min="6666" max="6666" width="25" style="88" customWidth="1"/>
    <col min="6667" max="6667" width="16.85546875" style="88" customWidth="1"/>
    <col min="6668" max="6668" width="8.42578125" style="88" customWidth="1"/>
    <col min="6669" max="6669" width="16" style="88" bestFit="1" customWidth="1"/>
    <col min="6670" max="6670" width="14.85546875" style="88" customWidth="1"/>
    <col min="6671" max="6671" width="15.42578125" style="88"/>
    <col min="6672" max="6672" width="19.42578125" style="88" bestFit="1" customWidth="1"/>
    <col min="6673" max="6914" width="15.42578125" style="88"/>
    <col min="6915" max="6915" width="8" style="88" customWidth="1"/>
    <col min="6916" max="6916" width="10.5703125" style="88" customWidth="1"/>
    <col min="6917" max="6917" width="7.42578125" style="88" customWidth="1"/>
    <col min="6918" max="6918" width="19.7109375" style="88" customWidth="1"/>
    <col min="6919" max="6919" width="15.42578125" style="88" bestFit="1" customWidth="1"/>
    <col min="6920" max="6920" width="13.42578125" style="88" customWidth="1"/>
    <col min="6921" max="6921" width="24.7109375" style="88" bestFit="1" customWidth="1"/>
    <col min="6922" max="6922" width="25" style="88" customWidth="1"/>
    <col min="6923" max="6923" width="16.85546875" style="88" customWidth="1"/>
    <col min="6924" max="6924" width="8.42578125" style="88" customWidth="1"/>
    <col min="6925" max="6925" width="16" style="88" bestFit="1" customWidth="1"/>
    <col min="6926" max="6926" width="14.85546875" style="88" customWidth="1"/>
    <col min="6927" max="6927" width="15.42578125" style="88"/>
    <col min="6928" max="6928" width="19.42578125" style="88" bestFit="1" customWidth="1"/>
    <col min="6929" max="7170" width="15.42578125" style="88"/>
    <col min="7171" max="7171" width="8" style="88" customWidth="1"/>
    <col min="7172" max="7172" width="10.5703125" style="88" customWidth="1"/>
    <col min="7173" max="7173" width="7.42578125" style="88" customWidth="1"/>
    <col min="7174" max="7174" width="19.7109375" style="88" customWidth="1"/>
    <col min="7175" max="7175" width="15.42578125" style="88" bestFit="1" customWidth="1"/>
    <col min="7176" max="7176" width="13.42578125" style="88" customWidth="1"/>
    <col min="7177" max="7177" width="24.7109375" style="88" bestFit="1" customWidth="1"/>
    <col min="7178" max="7178" width="25" style="88" customWidth="1"/>
    <col min="7179" max="7179" width="16.85546875" style="88" customWidth="1"/>
    <col min="7180" max="7180" width="8.42578125" style="88" customWidth="1"/>
    <col min="7181" max="7181" width="16" style="88" bestFit="1" customWidth="1"/>
    <col min="7182" max="7182" width="14.85546875" style="88" customWidth="1"/>
    <col min="7183" max="7183" width="15.42578125" style="88"/>
    <col min="7184" max="7184" width="19.42578125" style="88" bestFit="1" customWidth="1"/>
    <col min="7185" max="7426" width="15.42578125" style="88"/>
    <col min="7427" max="7427" width="8" style="88" customWidth="1"/>
    <col min="7428" max="7428" width="10.5703125" style="88" customWidth="1"/>
    <col min="7429" max="7429" width="7.42578125" style="88" customWidth="1"/>
    <col min="7430" max="7430" width="19.7109375" style="88" customWidth="1"/>
    <col min="7431" max="7431" width="15.42578125" style="88" bestFit="1" customWidth="1"/>
    <col min="7432" max="7432" width="13.42578125" style="88" customWidth="1"/>
    <col min="7433" max="7433" width="24.7109375" style="88" bestFit="1" customWidth="1"/>
    <col min="7434" max="7434" width="25" style="88" customWidth="1"/>
    <col min="7435" max="7435" width="16.85546875" style="88" customWidth="1"/>
    <col min="7436" max="7436" width="8.42578125" style="88" customWidth="1"/>
    <col min="7437" max="7437" width="16" style="88" bestFit="1" customWidth="1"/>
    <col min="7438" max="7438" width="14.85546875" style="88" customWidth="1"/>
    <col min="7439" max="7439" width="15.42578125" style="88"/>
    <col min="7440" max="7440" width="19.42578125" style="88" bestFit="1" customWidth="1"/>
    <col min="7441" max="7682" width="15.42578125" style="88"/>
    <col min="7683" max="7683" width="8" style="88" customWidth="1"/>
    <col min="7684" max="7684" width="10.5703125" style="88" customWidth="1"/>
    <col min="7685" max="7685" width="7.42578125" style="88" customWidth="1"/>
    <col min="7686" max="7686" width="19.7109375" style="88" customWidth="1"/>
    <col min="7687" max="7687" width="15.42578125" style="88" bestFit="1" customWidth="1"/>
    <col min="7688" max="7688" width="13.42578125" style="88" customWidth="1"/>
    <col min="7689" max="7689" width="24.7109375" style="88" bestFit="1" customWidth="1"/>
    <col min="7690" max="7690" width="25" style="88" customWidth="1"/>
    <col min="7691" max="7691" width="16.85546875" style="88" customWidth="1"/>
    <col min="7692" max="7692" width="8.42578125" style="88" customWidth="1"/>
    <col min="7693" max="7693" width="16" style="88" bestFit="1" customWidth="1"/>
    <col min="7694" max="7694" width="14.85546875" style="88" customWidth="1"/>
    <col min="7695" max="7695" width="15.42578125" style="88"/>
    <col min="7696" max="7696" width="19.42578125" style="88" bestFit="1" customWidth="1"/>
    <col min="7697" max="7938" width="15.42578125" style="88"/>
    <col min="7939" max="7939" width="8" style="88" customWidth="1"/>
    <col min="7940" max="7940" width="10.5703125" style="88" customWidth="1"/>
    <col min="7941" max="7941" width="7.42578125" style="88" customWidth="1"/>
    <col min="7942" max="7942" width="19.7109375" style="88" customWidth="1"/>
    <col min="7943" max="7943" width="15.42578125" style="88" bestFit="1" customWidth="1"/>
    <col min="7944" max="7944" width="13.42578125" style="88" customWidth="1"/>
    <col min="7945" max="7945" width="24.7109375" style="88" bestFit="1" customWidth="1"/>
    <col min="7946" max="7946" width="25" style="88" customWidth="1"/>
    <col min="7947" max="7947" width="16.85546875" style="88" customWidth="1"/>
    <col min="7948" max="7948" width="8.42578125" style="88" customWidth="1"/>
    <col min="7949" max="7949" width="16" style="88" bestFit="1" customWidth="1"/>
    <col min="7950" max="7950" width="14.85546875" style="88" customWidth="1"/>
    <col min="7951" max="7951" width="15.42578125" style="88"/>
    <col min="7952" max="7952" width="19.42578125" style="88" bestFit="1" customWidth="1"/>
    <col min="7953" max="8194" width="15.42578125" style="88"/>
    <col min="8195" max="8195" width="8" style="88" customWidth="1"/>
    <col min="8196" max="8196" width="10.5703125" style="88" customWidth="1"/>
    <col min="8197" max="8197" width="7.42578125" style="88" customWidth="1"/>
    <col min="8198" max="8198" width="19.7109375" style="88" customWidth="1"/>
    <col min="8199" max="8199" width="15.42578125" style="88" bestFit="1" customWidth="1"/>
    <col min="8200" max="8200" width="13.42578125" style="88" customWidth="1"/>
    <col min="8201" max="8201" width="24.7109375" style="88" bestFit="1" customWidth="1"/>
    <col min="8202" max="8202" width="25" style="88" customWidth="1"/>
    <col min="8203" max="8203" width="16.85546875" style="88" customWidth="1"/>
    <col min="8204" max="8204" width="8.42578125" style="88" customWidth="1"/>
    <col min="8205" max="8205" width="16" style="88" bestFit="1" customWidth="1"/>
    <col min="8206" max="8206" width="14.85546875" style="88" customWidth="1"/>
    <col min="8207" max="8207" width="15.42578125" style="88"/>
    <col min="8208" max="8208" width="19.42578125" style="88" bestFit="1" customWidth="1"/>
    <col min="8209" max="8450" width="15.42578125" style="88"/>
    <col min="8451" max="8451" width="8" style="88" customWidth="1"/>
    <col min="8452" max="8452" width="10.5703125" style="88" customWidth="1"/>
    <col min="8453" max="8453" width="7.42578125" style="88" customWidth="1"/>
    <col min="8454" max="8454" width="19.7109375" style="88" customWidth="1"/>
    <col min="8455" max="8455" width="15.42578125" style="88" bestFit="1" customWidth="1"/>
    <col min="8456" max="8456" width="13.42578125" style="88" customWidth="1"/>
    <col min="8457" max="8457" width="24.7109375" style="88" bestFit="1" customWidth="1"/>
    <col min="8458" max="8458" width="25" style="88" customWidth="1"/>
    <col min="8459" max="8459" width="16.85546875" style="88" customWidth="1"/>
    <col min="8460" max="8460" width="8.42578125" style="88" customWidth="1"/>
    <col min="8461" max="8461" width="16" style="88" bestFit="1" customWidth="1"/>
    <col min="8462" max="8462" width="14.85546875" style="88" customWidth="1"/>
    <col min="8463" max="8463" width="15.42578125" style="88"/>
    <col min="8464" max="8464" width="19.42578125" style="88" bestFit="1" customWidth="1"/>
    <col min="8465" max="8706" width="15.42578125" style="88"/>
    <col min="8707" max="8707" width="8" style="88" customWidth="1"/>
    <col min="8708" max="8708" width="10.5703125" style="88" customWidth="1"/>
    <col min="8709" max="8709" width="7.42578125" style="88" customWidth="1"/>
    <col min="8710" max="8710" width="19.7109375" style="88" customWidth="1"/>
    <col min="8711" max="8711" width="15.42578125" style="88" bestFit="1" customWidth="1"/>
    <col min="8712" max="8712" width="13.42578125" style="88" customWidth="1"/>
    <col min="8713" max="8713" width="24.7109375" style="88" bestFit="1" customWidth="1"/>
    <col min="8714" max="8714" width="25" style="88" customWidth="1"/>
    <col min="8715" max="8715" width="16.85546875" style="88" customWidth="1"/>
    <col min="8716" max="8716" width="8.42578125" style="88" customWidth="1"/>
    <col min="8717" max="8717" width="16" style="88" bestFit="1" customWidth="1"/>
    <col min="8718" max="8718" width="14.85546875" style="88" customWidth="1"/>
    <col min="8719" max="8719" width="15.42578125" style="88"/>
    <col min="8720" max="8720" width="19.42578125" style="88" bestFit="1" customWidth="1"/>
    <col min="8721" max="8962" width="15.42578125" style="88"/>
    <col min="8963" max="8963" width="8" style="88" customWidth="1"/>
    <col min="8964" max="8964" width="10.5703125" style="88" customWidth="1"/>
    <col min="8965" max="8965" width="7.42578125" style="88" customWidth="1"/>
    <col min="8966" max="8966" width="19.7109375" style="88" customWidth="1"/>
    <col min="8967" max="8967" width="15.42578125" style="88" bestFit="1" customWidth="1"/>
    <col min="8968" max="8968" width="13.42578125" style="88" customWidth="1"/>
    <col min="8969" max="8969" width="24.7109375" style="88" bestFit="1" customWidth="1"/>
    <col min="8970" max="8970" width="25" style="88" customWidth="1"/>
    <col min="8971" max="8971" width="16.85546875" style="88" customWidth="1"/>
    <col min="8972" max="8972" width="8.42578125" style="88" customWidth="1"/>
    <col min="8973" max="8973" width="16" style="88" bestFit="1" customWidth="1"/>
    <col min="8974" max="8974" width="14.85546875" style="88" customWidth="1"/>
    <col min="8975" max="8975" width="15.42578125" style="88"/>
    <col min="8976" max="8976" width="19.42578125" style="88" bestFit="1" customWidth="1"/>
    <col min="8977" max="9218" width="15.42578125" style="88"/>
    <col min="9219" max="9219" width="8" style="88" customWidth="1"/>
    <col min="9220" max="9220" width="10.5703125" style="88" customWidth="1"/>
    <col min="9221" max="9221" width="7.42578125" style="88" customWidth="1"/>
    <col min="9222" max="9222" width="19.7109375" style="88" customWidth="1"/>
    <col min="9223" max="9223" width="15.42578125" style="88" bestFit="1" customWidth="1"/>
    <col min="9224" max="9224" width="13.42578125" style="88" customWidth="1"/>
    <col min="9225" max="9225" width="24.7109375" style="88" bestFit="1" customWidth="1"/>
    <col min="9226" max="9226" width="25" style="88" customWidth="1"/>
    <col min="9227" max="9227" width="16.85546875" style="88" customWidth="1"/>
    <col min="9228" max="9228" width="8.42578125" style="88" customWidth="1"/>
    <col min="9229" max="9229" width="16" style="88" bestFit="1" customWidth="1"/>
    <col min="9230" max="9230" width="14.85546875" style="88" customWidth="1"/>
    <col min="9231" max="9231" width="15.42578125" style="88"/>
    <col min="9232" max="9232" width="19.42578125" style="88" bestFit="1" customWidth="1"/>
    <col min="9233" max="9474" width="15.42578125" style="88"/>
    <col min="9475" max="9475" width="8" style="88" customWidth="1"/>
    <col min="9476" max="9476" width="10.5703125" style="88" customWidth="1"/>
    <col min="9477" max="9477" width="7.42578125" style="88" customWidth="1"/>
    <col min="9478" max="9478" width="19.7109375" style="88" customWidth="1"/>
    <col min="9479" max="9479" width="15.42578125" style="88" bestFit="1" customWidth="1"/>
    <col min="9480" max="9480" width="13.42578125" style="88" customWidth="1"/>
    <col min="9481" max="9481" width="24.7109375" style="88" bestFit="1" customWidth="1"/>
    <col min="9482" max="9482" width="25" style="88" customWidth="1"/>
    <col min="9483" max="9483" width="16.85546875" style="88" customWidth="1"/>
    <col min="9484" max="9484" width="8.42578125" style="88" customWidth="1"/>
    <col min="9485" max="9485" width="16" style="88" bestFit="1" customWidth="1"/>
    <col min="9486" max="9486" width="14.85546875" style="88" customWidth="1"/>
    <col min="9487" max="9487" width="15.42578125" style="88"/>
    <col min="9488" max="9488" width="19.42578125" style="88" bestFit="1" customWidth="1"/>
    <col min="9489" max="9730" width="15.42578125" style="88"/>
    <col min="9731" max="9731" width="8" style="88" customWidth="1"/>
    <col min="9732" max="9732" width="10.5703125" style="88" customWidth="1"/>
    <col min="9733" max="9733" width="7.42578125" style="88" customWidth="1"/>
    <col min="9734" max="9734" width="19.7109375" style="88" customWidth="1"/>
    <col min="9735" max="9735" width="15.42578125" style="88" bestFit="1" customWidth="1"/>
    <col min="9736" max="9736" width="13.42578125" style="88" customWidth="1"/>
    <col min="9737" max="9737" width="24.7109375" style="88" bestFit="1" customWidth="1"/>
    <col min="9738" max="9738" width="25" style="88" customWidth="1"/>
    <col min="9739" max="9739" width="16.85546875" style="88" customWidth="1"/>
    <col min="9740" max="9740" width="8.42578125" style="88" customWidth="1"/>
    <col min="9741" max="9741" width="16" style="88" bestFit="1" customWidth="1"/>
    <col min="9742" max="9742" width="14.85546875" style="88" customWidth="1"/>
    <col min="9743" max="9743" width="15.42578125" style="88"/>
    <col min="9744" max="9744" width="19.42578125" style="88" bestFit="1" customWidth="1"/>
    <col min="9745" max="9986" width="15.42578125" style="88"/>
    <col min="9987" max="9987" width="8" style="88" customWidth="1"/>
    <col min="9988" max="9988" width="10.5703125" style="88" customWidth="1"/>
    <col min="9989" max="9989" width="7.42578125" style="88" customWidth="1"/>
    <col min="9990" max="9990" width="19.7109375" style="88" customWidth="1"/>
    <col min="9991" max="9991" width="15.42578125" style="88" bestFit="1" customWidth="1"/>
    <col min="9992" max="9992" width="13.42578125" style="88" customWidth="1"/>
    <col min="9993" max="9993" width="24.7109375" style="88" bestFit="1" customWidth="1"/>
    <col min="9994" max="9994" width="25" style="88" customWidth="1"/>
    <col min="9995" max="9995" width="16.85546875" style="88" customWidth="1"/>
    <col min="9996" max="9996" width="8.42578125" style="88" customWidth="1"/>
    <col min="9997" max="9997" width="16" style="88" bestFit="1" customWidth="1"/>
    <col min="9998" max="9998" width="14.85546875" style="88" customWidth="1"/>
    <col min="9999" max="9999" width="15.42578125" style="88"/>
    <col min="10000" max="10000" width="19.42578125" style="88" bestFit="1" customWidth="1"/>
    <col min="10001" max="10242" width="15.42578125" style="88"/>
    <col min="10243" max="10243" width="8" style="88" customWidth="1"/>
    <col min="10244" max="10244" width="10.5703125" style="88" customWidth="1"/>
    <col min="10245" max="10245" width="7.42578125" style="88" customWidth="1"/>
    <col min="10246" max="10246" width="19.7109375" style="88" customWidth="1"/>
    <col min="10247" max="10247" width="15.42578125" style="88" bestFit="1" customWidth="1"/>
    <col min="10248" max="10248" width="13.42578125" style="88" customWidth="1"/>
    <col min="10249" max="10249" width="24.7109375" style="88" bestFit="1" customWidth="1"/>
    <col min="10250" max="10250" width="25" style="88" customWidth="1"/>
    <col min="10251" max="10251" width="16.85546875" style="88" customWidth="1"/>
    <col min="10252" max="10252" width="8.42578125" style="88" customWidth="1"/>
    <col min="10253" max="10253" width="16" style="88" bestFit="1" customWidth="1"/>
    <col min="10254" max="10254" width="14.85546875" style="88" customWidth="1"/>
    <col min="10255" max="10255" width="15.42578125" style="88"/>
    <col min="10256" max="10256" width="19.42578125" style="88" bestFit="1" customWidth="1"/>
    <col min="10257" max="10498" width="15.42578125" style="88"/>
    <col min="10499" max="10499" width="8" style="88" customWidth="1"/>
    <col min="10500" max="10500" width="10.5703125" style="88" customWidth="1"/>
    <col min="10501" max="10501" width="7.42578125" style="88" customWidth="1"/>
    <col min="10502" max="10502" width="19.7109375" style="88" customWidth="1"/>
    <col min="10503" max="10503" width="15.42578125" style="88" bestFit="1" customWidth="1"/>
    <col min="10504" max="10504" width="13.42578125" style="88" customWidth="1"/>
    <col min="10505" max="10505" width="24.7109375" style="88" bestFit="1" customWidth="1"/>
    <col min="10506" max="10506" width="25" style="88" customWidth="1"/>
    <col min="10507" max="10507" width="16.85546875" style="88" customWidth="1"/>
    <col min="10508" max="10508" width="8.42578125" style="88" customWidth="1"/>
    <col min="10509" max="10509" width="16" style="88" bestFit="1" customWidth="1"/>
    <col min="10510" max="10510" width="14.85546875" style="88" customWidth="1"/>
    <col min="10511" max="10511" width="15.42578125" style="88"/>
    <col min="10512" max="10512" width="19.42578125" style="88" bestFit="1" customWidth="1"/>
    <col min="10513" max="10754" width="15.42578125" style="88"/>
    <col min="10755" max="10755" width="8" style="88" customWidth="1"/>
    <col min="10756" max="10756" width="10.5703125" style="88" customWidth="1"/>
    <col min="10757" max="10757" width="7.42578125" style="88" customWidth="1"/>
    <col min="10758" max="10758" width="19.7109375" style="88" customWidth="1"/>
    <col min="10759" max="10759" width="15.42578125" style="88" bestFit="1" customWidth="1"/>
    <col min="10760" max="10760" width="13.42578125" style="88" customWidth="1"/>
    <col min="10761" max="10761" width="24.7109375" style="88" bestFit="1" customWidth="1"/>
    <col min="10762" max="10762" width="25" style="88" customWidth="1"/>
    <col min="10763" max="10763" width="16.85546875" style="88" customWidth="1"/>
    <col min="10764" max="10764" width="8.42578125" style="88" customWidth="1"/>
    <col min="10765" max="10765" width="16" style="88" bestFit="1" customWidth="1"/>
    <col min="10766" max="10766" width="14.85546875" style="88" customWidth="1"/>
    <col min="10767" max="10767" width="15.42578125" style="88"/>
    <col min="10768" max="10768" width="19.42578125" style="88" bestFit="1" customWidth="1"/>
    <col min="10769" max="11010" width="15.42578125" style="88"/>
    <col min="11011" max="11011" width="8" style="88" customWidth="1"/>
    <col min="11012" max="11012" width="10.5703125" style="88" customWidth="1"/>
    <col min="11013" max="11013" width="7.42578125" style="88" customWidth="1"/>
    <col min="11014" max="11014" width="19.7109375" style="88" customWidth="1"/>
    <col min="11015" max="11015" width="15.42578125" style="88" bestFit="1" customWidth="1"/>
    <col min="11016" max="11016" width="13.42578125" style="88" customWidth="1"/>
    <col min="11017" max="11017" width="24.7109375" style="88" bestFit="1" customWidth="1"/>
    <col min="11018" max="11018" width="25" style="88" customWidth="1"/>
    <col min="11019" max="11019" width="16.85546875" style="88" customWidth="1"/>
    <col min="11020" max="11020" width="8.42578125" style="88" customWidth="1"/>
    <col min="11021" max="11021" width="16" style="88" bestFit="1" customWidth="1"/>
    <col min="11022" max="11022" width="14.85546875" style="88" customWidth="1"/>
    <col min="11023" max="11023" width="15.42578125" style="88"/>
    <col min="11024" max="11024" width="19.42578125" style="88" bestFit="1" customWidth="1"/>
    <col min="11025" max="11266" width="15.42578125" style="88"/>
    <col min="11267" max="11267" width="8" style="88" customWidth="1"/>
    <col min="11268" max="11268" width="10.5703125" style="88" customWidth="1"/>
    <col min="11269" max="11269" width="7.42578125" style="88" customWidth="1"/>
    <col min="11270" max="11270" width="19.7109375" style="88" customWidth="1"/>
    <col min="11271" max="11271" width="15.42578125" style="88" bestFit="1" customWidth="1"/>
    <col min="11272" max="11272" width="13.42578125" style="88" customWidth="1"/>
    <col min="11273" max="11273" width="24.7109375" style="88" bestFit="1" customWidth="1"/>
    <col min="11274" max="11274" width="25" style="88" customWidth="1"/>
    <col min="11275" max="11275" width="16.85546875" style="88" customWidth="1"/>
    <col min="11276" max="11276" width="8.42578125" style="88" customWidth="1"/>
    <col min="11277" max="11277" width="16" style="88" bestFit="1" customWidth="1"/>
    <col min="11278" max="11278" width="14.85546875" style="88" customWidth="1"/>
    <col min="11279" max="11279" width="15.42578125" style="88"/>
    <col min="11280" max="11280" width="19.42578125" style="88" bestFit="1" customWidth="1"/>
    <col min="11281" max="11522" width="15.42578125" style="88"/>
    <col min="11523" max="11523" width="8" style="88" customWidth="1"/>
    <col min="11524" max="11524" width="10.5703125" style="88" customWidth="1"/>
    <col min="11525" max="11525" width="7.42578125" style="88" customWidth="1"/>
    <col min="11526" max="11526" width="19.7109375" style="88" customWidth="1"/>
    <col min="11527" max="11527" width="15.42578125" style="88" bestFit="1" customWidth="1"/>
    <col min="11528" max="11528" width="13.42578125" style="88" customWidth="1"/>
    <col min="11529" max="11529" width="24.7109375" style="88" bestFit="1" customWidth="1"/>
    <col min="11530" max="11530" width="25" style="88" customWidth="1"/>
    <col min="11531" max="11531" width="16.85546875" style="88" customWidth="1"/>
    <col min="11532" max="11532" width="8.42578125" style="88" customWidth="1"/>
    <col min="11533" max="11533" width="16" style="88" bestFit="1" customWidth="1"/>
    <col min="11534" max="11534" width="14.85546875" style="88" customWidth="1"/>
    <col min="11535" max="11535" width="15.42578125" style="88"/>
    <col min="11536" max="11536" width="19.42578125" style="88" bestFit="1" customWidth="1"/>
    <col min="11537" max="11778" width="15.42578125" style="88"/>
    <col min="11779" max="11779" width="8" style="88" customWidth="1"/>
    <col min="11780" max="11780" width="10.5703125" style="88" customWidth="1"/>
    <col min="11781" max="11781" width="7.42578125" style="88" customWidth="1"/>
    <col min="11782" max="11782" width="19.7109375" style="88" customWidth="1"/>
    <col min="11783" max="11783" width="15.42578125" style="88" bestFit="1" customWidth="1"/>
    <col min="11784" max="11784" width="13.42578125" style="88" customWidth="1"/>
    <col min="11785" max="11785" width="24.7109375" style="88" bestFit="1" customWidth="1"/>
    <col min="11786" max="11786" width="25" style="88" customWidth="1"/>
    <col min="11787" max="11787" width="16.85546875" style="88" customWidth="1"/>
    <col min="11788" max="11788" width="8.42578125" style="88" customWidth="1"/>
    <col min="11789" max="11789" width="16" style="88" bestFit="1" customWidth="1"/>
    <col min="11790" max="11790" width="14.85546875" style="88" customWidth="1"/>
    <col min="11791" max="11791" width="15.42578125" style="88"/>
    <col min="11792" max="11792" width="19.42578125" style="88" bestFit="1" customWidth="1"/>
    <col min="11793" max="12034" width="15.42578125" style="88"/>
    <col min="12035" max="12035" width="8" style="88" customWidth="1"/>
    <col min="12036" max="12036" width="10.5703125" style="88" customWidth="1"/>
    <col min="12037" max="12037" width="7.42578125" style="88" customWidth="1"/>
    <col min="12038" max="12038" width="19.7109375" style="88" customWidth="1"/>
    <col min="12039" max="12039" width="15.42578125" style="88" bestFit="1" customWidth="1"/>
    <col min="12040" max="12040" width="13.42578125" style="88" customWidth="1"/>
    <col min="12041" max="12041" width="24.7109375" style="88" bestFit="1" customWidth="1"/>
    <col min="12042" max="12042" width="25" style="88" customWidth="1"/>
    <col min="12043" max="12043" width="16.85546875" style="88" customWidth="1"/>
    <col min="12044" max="12044" width="8.42578125" style="88" customWidth="1"/>
    <col min="12045" max="12045" width="16" style="88" bestFit="1" customWidth="1"/>
    <col min="12046" max="12046" width="14.85546875" style="88" customWidth="1"/>
    <col min="12047" max="12047" width="15.42578125" style="88"/>
    <col min="12048" max="12048" width="19.42578125" style="88" bestFit="1" customWidth="1"/>
    <col min="12049" max="12290" width="15.42578125" style="88"/>
    <col min="12291" max="12291" width="8" style="88" customWidth="1"/>
    <col min="12292" max="12292" width="10.5703125" style="88" customWidth="1"/>
    <col min="12293" max="12293" width="7.42578125" style="88" customWidth="1"/>
    <col min="12294" max="12294" width="19.7109375" style="88" customWidth="1"/>
    <col min="12295" max="12295" width="15.42578125" style="88" bestFit="1" customWidth="1"/>
    <col min="12296" max="12296" width="13.42578125" style="88" customWidth="1"/>
    <col min="12297" max="12297" width="24.7109375" style="88" bestFit="1" customWidth="1"/>
    <col min="12298" max="12298" width="25" style="88" customWidth="1"/>
    <col min="12299" max="12299" width="16.85546875" style="88" customWidth="1"/>
    <col min="12300" max="12300" width="8.42578125" style="88" customWidth="1"/>
    <col min="12301" max="12301" width="16" style="88" bestFit="1" customWidth="1"/>
    <col min="12302" max="12302" width="14.85546875" style="88" customWidth="1"/>
    <col min="12303" max="12303" width="15.42578125" style="88"/>
    <col min="12304" max="12304" width="19.42578125" style="88" bestFit="1" customWidth="1"/>
    <col min="12305" max="12546" width="15.42578125" style="88"/>
    <col min="12547" max="12547" width="8" style="88" customWidth="1"/>
    <col min="12548" max="12548" width="10.5703125" style="88" customWidth="1"/>
    <col min="12549" max="12549" width="7.42578125" style="88" customWidth="1"/>
    <col min="12550" max="12550" width="19.7109375" style="88" customWidth="1"/>
    <col min="12551" max="12551" width="15.42578125" style="88" bestFit="1" customWidth="1"/>
    <col min="12552" max="12552" width="13.42578125" style="88" customWidth="1"/>
    <col min="12553" max="12553" width="24.7109375" style="88" bestFit="1" customWidth="1"/>
    <col min="12554" max="12554" width="25" style="88" customWidth="1"/>
    <col min="12555" max="12555" width="16.85546875" style="88" customWidth="1"/>
    <col min="12556" max="12556" width="8.42578125" style="88" customWidth="1"/>
    <col min="12557" max="12557" width="16" style="88" bestFit="1" customWidth="1"/>
    <col min="12558" max="12558" width="14.85546875" style="88" customWidth="1"/>
    <col min="12559" max="12559" width="15.42578125" style="88"/>
    <col min="12560" max="12560" width="19.42578125" style="88" bestFit="1" customWidth="1"/>
    <col min="12561" max="12802" width="15.42578125" style="88"/>
    <col min="12803" max="12803" width="8" style="88" customWidth="1"/>
    <col min="12804" max="12804" width="10.5703125" style="88" customWidth="1"/>
    <col min="12805" max="12805" width="7.42578125" style="88" customWidth="1"/>
    <col min="12806" max="12806" width="19.7109375" style="88" customWidth="1"/>
    <col min="12807" max="12807" width="15.42578125" style="88" bestFit="1" customWidth="1"/>
    <col min="12808" max="12808" width="13.42578125" style="88" customWidth="1"/>
    <col min="12809" max="12809" width="24.7109375" style="88" bestFit="1" customWidth="1"/>
    <col min="12810" max="12810" width="25" style="88" customWidth="1"/>
    <col min="12811" max="12811" width="16.85546875" style="88" customWidth="1"/>
    <col min="12812" max="12812" width="8.42578125" style="88" customWidth="1"/>
    <col min="12813" max="12813" width="16" style="88" bestFit="1" customWidth="1"/>
    <col min="12814" max="12814" width="14.85546875" style="88" customWidth="1"/>
    <col min="12815" max="12815" width="15.42578125" style="88"/>
    <col min="12816" max="12816" width="19.42578125" style="88" bestFit="1" customWidth="1"/>
    <col min="12817" max="13058" width="15.42578125" style="88"/>
    <col min="13059" max="13059" width="8" style="88" customWidth="1"/>
    <col min="13060" max="13060" width="10.5703125" style="88" customWidth="1"/>
    <col min="13061" max="13061" width="7.42578125" style="88" customWidth="1"/>
    <col min="13062" max="13062" width="19.7109375" style="88" customWidth="1"/>
    <col min="13063" max="13063" width="15.42578125" style="88" bestFit="1" customWidth="1"/>
    <col min="13064" max="13064" width="13.42578125" style="88" customWidth="1"/>
    <col min="13065" max="13065" width="24.7109375" style="88" bestFit="1" customWidth="1"/>
    <col min="13066" max="13066" width="25" style="88" customWidth="1"/>
    <col min="13067" max="13067" width="16.85546875" style="88" customWidth="1"/>
    <col min="13068" max="13068" width="8.42578125" style="88" customWidth="1"/>
    <col min="13069" max="13069" width="16" style="88" bestFit="1" customWidth="1"/>
    <col min="13070" max="13070" width="14.85546875" style="88" customWidth="1"/>
    <col min="13071" max="13071" width="15.42578125" style="88"/>
    <col min="13072" max="13072" width="19.42578125" style="88" bestFit="1" customWidth="1"/>
    <col min="13073" max="13314" width="15.42578125" style="88"/>
    <col min="13315" max="13315" width="8" style="88" customWidth="1"/>
    <col min="13316" max="13316" width="10.5703125" style="88" customWidth="1"/>
    <col min="13317" max="13317" width="7.42578125" style="88" customWidth="1"/>
    <col min="13318" max="13318" width="19.7109375" style="88" customWidth="1"/>
    <col min="13319" max="13319" width="15.42578125" style="88" bestFit="1" customWidth="1"/>
    <col min="13320" max="13320" width="13.42578125" style="88" customWidth="1"/>
    <col min="13321" max="13321" width="24.7109375" style="88" bestFit="1" customWidth="1"/>
    <col min="13322" max="13322" width="25" style="88" customWidth="1"/>
    <col min="13323" max="13323" width="16.85546875" style="88" customWidth="1"/>
    <col min="13324" max="13324" width="8.42578125" style="88" customWidth="1"/>
    <col min="13325" max="13325" width="16" style="88" bestFit="1" customWidth="1"/>
    <col min="13326" max="13326" width="14.85546875" style="88" customWidth="1"/>
    <col min="13327" max="13327" width="15.42578125" style="88"/>
    <col min="13328" max="13328" width="19.42578125" style="88" bestFit="1" customWidth="1"/>
    <col min="13329" max="13570" width="15.42578125" style="88"/>
    <col min="13571" max="13571" width="8" style="88" customWidth="1"/>
    <col min="13572" max="13572" width="10.5703125" style="88" customWidth="1"/>
    <col min="13573" max="13573" width="7.42578125" style="88" customWidth="1"/>
    <col min="13574" max="13574" width="19.7109375" style="88" customWidth="1"/>
    <col min="13575" max="13575" width="15.42578125" style="88" bestFit="1" customWidth="1"/>
    <col min="13576" max="13576" width="13.42578125" style="88" customWidth="1"/>
    <col min="13577" max="13577" width="24.7109375" style="88" bestFit="1" customWidth="1"/>
    <col min="13578" max="13578" width="25" style="88" customWidth="1"/>
    <col min="13579" max="13579" width="16.85546875" style="88" customWidth="1"/>
    <col min="13580" max="13580" width="8.42578125" style="88" customWidth="1"/>
    <col min="13581" max="13581" width="16" style="88" bestFit="1" customWidth="1"/>
    <col min="13582" max="13582" width="14.85546875" style="88" customWidth="1"/>
    <col min="13583" max="13583" width="15.42578125" style="88"/>
    <col min="13584" max="13584" width="19.42578125" style="88" bestFit="1" customWidth="1"/>
    <col min="13585" max="13826" width="15.42578125" style="88"/>
    <col min="13827" max="13827" width="8" style="88" customWidth="1"/>
    <col min="13828" max="13828" width="10.5703125" style="88" customWidth="1"/>
    <col min="13829" max="13829" width="7.42578125" style="88" customWidth="1"/>
    <col min="13830" max="13830" width="19.7109375" style="88" customWidth="1"/>
    <col min="13831" max="13831" width="15.42578125" style="88" bestFit="1" customWidth="1"/>
    <col min="13832" max="13832" width="13.42578125" style="88" customWidth="1"/>
    <col min="13833" max="13833" width="24.7109375" style="88" bestFit="1" customWidth="1"/>
    <col min="13834" max="13834" width="25" style="88" customWidth="1"/>
    <col min="13835" max="13835" width="16.85546875" style="88" customWidth="1"/>
    <col min="13836" max="13836" width="8.42578125" style="88" customWidth="1"/>
    <col min="13837" max="13837" width="16" style="88" bestFit="1" customWidth="1"/>
    <col min="13838" max="13838" width="14.85546875" style="88" customWidth="1"/>
    <col min="13839" max="13839" width="15.42578125" style="88"/>
    <col min="13840" max="13840" width="19.42578125" style="88" bestFit="1" customWidth="1"/>
    <col min="13841" max="14082" width="15.42578125" style="88"/>
    <col min="14083" max="14083" width="8" style="88" customWidth="1"/>
    <col min="14084" max="14084" width="10.5703125" style="88" customWidth="1"/>
    <col min="14085" max="14085" width="7.42578125" style="88" customWidth="1"/>
    <col min="14086" max="14086" width="19.7109375" style="88" customWidth="1"/>
    <col min="14087" max="14087" width="15.42578125" style="88" bestFit="1" customWidth="1"/>
    <col min="14088" max="14088" width="13.42578125" style="88" customWidth="1"/>
    <col min="14089" max="14089" width="24.7109375" style="88" bestFit="1" customWidth="1"/>
    <col min="14090" max="14090" width="25" style="88" customWidth="1"/>
    <col min="14091" max="14091" width="16.85546875" style="88" customWidth="1"/>
    <col min="14092" max="14092" width="8.42578125" style="88" customWidth="1"/>
    <col min="14093" max="14093" width="16" style="88" bestFit="1" customWidth="1"/>
    <col min="14094" max="14094" width="14.85546875" style="88" customWidth="1"/>
    <col min="14095" max="14095" width="15.42578125" style="88"/>
    <col min="14096" max="14096" width="19.42578125" style="88" bestFit="1" customWidth="1"/>
    <col min="14097" max="14338" width="15.42578125" style="88"/>
    <col min="14339" max="14339" width="8" style="88" customWidth="1"/>
    <col min="14340" max="14340" width="10.5703125" style="88" customWidth="1"/>
    <col min="14341" max="14341" width="7.42578125" style="88" customWidth="1"/>
    <col min="14342" max="14342" width="19.7109375" style="88" customWidth="1"/>
    <col min="14343" max="14343" width="15.42578125" style="88" bestFit="1" customWidth="1"/>
    <col min="14344" max="14344" width="13.42578125" style="88" customWidth="1"/>
    <col min="14345" max="14345" width="24.7109375" style="88" bestFit="1" customWidth="1"/>
    <col min="14346" max="14346" width="25" style="88" customWidth="1"/>
    <col min="14347" max="14347" width="16.85546875" style="88" customWidth="1"/>
    <col min="14348" max="14348" width="8.42578125" style="88" customWidth="1"/>
    <col min="14349" max="14349" width="16" style="88" bestFit="1" customWidth="1"/>
    <col min="14350" max="14350" width="14.85546875" style="88" customWidth="1"/>
    <col min="14351" max="14351" width="15.42578125" style="88"/>
    <col min="14352" max="14352" width="19.42578125" style="88" bestFit="1" customWidth="1"/>
    <col min="14353" max="14594" width="15.42578125" style="88"/>
    <col min="14595" max="14595" width="8" style="88" customWidth="1"/>
    <col min="14596" max="14596" width="10.5703125" style="88" customWidth="1"/>
    <col min="14597" max="14597" width="7.42578125" style="88" customWidth="1"/>
    <col min="14598" max="14598" width="19.7109375" style="88" customWidth="1"/>
    <col min="14599" max="14599" width="15.42578125" style="88" bestFit="1" customWidth="1"/>
    <col min="14600" max="14600" width="13.42578125" style="88" customWidth="1"/>
    <col min="14601" max="14601" width="24.7109375" style="88" bestFit="1" customWidth="1"/>
    <col min="14602" max="14602" width="25" style="88" customWidth="1"/>
    <col min="14603" max="14603" width="16.85546875" style="88" customWidth="1"/>
    <col min="14604" max="14604" width="8.42578125" style="88" customWidth="1"/>
    <col min="14605" max="14605" width="16" style="88" bestFit="1" customWidth="1"/>
    <col min="14606" max="14606" width="14.85546875" style="88" customWidth="1"/>
    <col min="14607" max="14607" width="15.42578125" style="88"/>
    <col min="14608" max="14608" width="19.42578125" style="88" bestFit="1" customWidth="1"/>
    <col min="14609" max="14850" width="15.42578125" style="88"/>
    <col min="14851" max="14851" width="8" style="88" customWidth="1"/>
    <col min="14852" max="14852" width="10.5703125" style="88" customWidth="1"/>
    <col min="14853" max="14853" width="7.42578125" style="88" customWidth="1"/>
    <col min="14854" max="14854" width="19.7109375" style="88" customWidth="1"/>
    <col min="14855" max="14855" width="15.42578125" style="88" bestFit="1" customWidth="1"/>
    <col min="14856" max="14856" width="13.42578125" style="88" customWidth="1"/>
    <col min="14857" max="14857" width="24.7109375" style="88" bestFit="1" customWidth="1"/>
    <col min="14858" max="14858" width="25" style="88" customWidth="1"/>
    <col min="14859" max="14859" width="16.85546875" style="88" customWidth="1"/>
    <col min="14860" max="14860" width="8.42578125" style="88" customWidth="1"/>
    <col min="14861" max="14861" width="16" style="88" bestFit="1" customWidth="1"/>
    <col min="14862" max="14862" width="14.85546875" style="88" customWidth="1"/>
    <col min="14863" max="14863" width="15.42578125" style="88"/>
    <col min="14864" max="14864" width="19.42578125" style="88" bestFit="1" customWidth="1"/>
    <col min="14865" max="15106" width="15.42578125" style="88"/>
    <col min="15107" max="15107" width="8" style="88" customWidth="1"/>
    <col min="15108" max="15108" width="10.5703125" style="88" customWidth="1"/>
    <col min="15109" max="15109" width="7.42578125" style="88" customWidth="1"/>
    <col min="15110" max="15110" width="19.7109375" style="88" customWidth="1"/>
    <col min="15111" max="15111" width="15.42578125" style="88" bestFit="1" customWidth="1"/>
    <col min="15112" max="15112" width="13.42578125" style="88" customWidth="1"/>
    <col min="15113" max="15113" width="24.7109375" style="88" bestFit="1" customWidth="1"/>
    <col min="15114" max="15114" width="25" style="88" customWidth="1"/>
    <col min="15115" max="15115" width="16.85546875" style="88" customWidth="1"/>
    <col min="15116" max="15116" width="8.42578125" style="88" customWidth="1"/>
    <col min="15117" max="15117" width="16" style="88" bestFit="1" customWidth="1"/>
    <col min="15118" max="15118" width="14.85546875" style="88" customWidth="1"/>
    <col min="15119" max="15119" width="15.42578125" style="88"/>
    <col min="15120" max="15120" width="19.42578125" style="88" bestFit="1" customWidth="1"/>
    <col min="15121" max="15362" width="15.42578125" style="88"/>
    <col min="15363" max="15363" width="8" style="88" customWidth="1"/>
    <col min="15364" max="15364" width="10.5703125" style="88" customWidth="1"/>
    <col min="15365" max="15365" width="7.42578125" style="88" customWidth="1"/>
    <col min="15366" max="15366" width="19.7109375" style="88" customWidth="1"/>
    <col min="15367" max="15367" width="15.42578125" style="88" bestFit="1" customWidth="1"/>
    <col min="15368" max="15368" width="13.42578125" style="88" customWidth="1"/>
    <col min="15369" max="15369" width="24.7109375" style="88" bestFit="1" customWidth="1"/>
    <col min="15370" max="15370" width="25" style="88" customWidth="1"/>
    <col min="15371" max="15371" width="16.85546875" style="88" customWidth="1"/>
    <col min="15372" max="15372" width="8.42578125" style="88" customWidth="1"/>
    <col min="15373" max="15373" width="16" style="88" bestFit="1" customWidth="1"/>
    <col min="15374" max="15374" width="14.85546875" style="88" customWidth="1"/>
    <col min="15375" max="15375" width="15.42578125" style="88"/>
    <col min="15376" max="15376" width="19.42578125" style="88" bestFit="1" customWidth="1"/>
    <col min="15377" max="15618" width="15.42578125" style="88"/>
    <col min="15619" max="15619" width="8" style="88" customWidth="1"/>
    <col min="15620" max="15620" width="10.5703125" style="88" customWidth="1"/>
    <col min="15621" max="15621" width="7.42578125" style="88" customWidth="1"/>
    <col min="15622" max="15622" width="19.7109375" style="88" customWidth="1"/>
    <col min="15623" max="15623" width="15.42578125" style="88" bestFit="1" customWidth="1"/>
    <col min="15624" max="15624" width="13.42578125" style="88" customWidth="1"/>
    <col min="15625" max="15625" width="24.7109375" style="88" bestFit="1" customWidth="1"/>
    <col min="15626" max="15626" width="25" style="88" customWidth="1"/>
    <col min="15627" max="15627" width="16.85546875" style="88" customWidth="1"/>
    <col min="15628" max="15628" width="8.42578125" style="88" customWidth="1"/>
    <col min="15629" max="15629" width="16" style="88" bestFit="1" customWidth="1"/>
    <col min="15630" max="15630" width="14.85546875" style="88" customWidth="1"/>
    <col min="15631" max="15631" width="15.42578125" style="88"/>
    <col min="15632" max="15632" width="19.42578125" style="88" bestFit="1" customWidth="1"/>
    <col min="15633" max="15874" width="15.42578125" style="88"/>
    <col min="15875" max="15875" width="8" style="88" customWidth="1"/>
    <col min="15876" max="15876" width="10.5703125" style="88" customWidth="1"/>
    <col min="15877" max="15877" width="7.42578125" style="88" customWidth="1"/>
    <col min="15878" max="15878" width="19.7109375" style="88" customWidth="1"/>
    <col min="15879" max="15879" width="15.42578125" style="88" bestFit="1" customWidth="1"/>
    <col min="15880" max="15880" width="13.42578125" style="88" customWidth="1"/>
    <col min="15881" max="15881" width="24.7109375" style="88" bestFit="1" customWidth="1"/>
    <col min="15882" max="15882" width="25" style="88" customWidth="1"/>
    <col min="15883" max="15883" width="16.85546875" style="88" customWidth="1"/>
    <col min="15884" max="15884" width="8.42578125" style="88" customWidth="1"/>
    <col min="15885" max="15885" width="16" style="88" bestFit="1" customWidth="1"/>
    <col min="15886" max="15886" width="14.85546875" style="88" customWidth="1"/>
    <col min="15887" max="15887" width="15.42578125" style="88"/>
    <col min="15888" max="15888" width="19.42578125" style="88" bestFit="1" customWidth="1"/>
    <col min="15889" max="16130" width="15.42578125" style="88"/>
    <col min="16131" max="16131" width="8" style="88" customWidth="1"/>
    <col min="16132" max="16132" width="10.5703125" style="88" customWidth="1"/>
    <col min="16133" max="16133" width="7.42578125" style="88" customWidth="1"/>
    <col min="16134" max="16134" width="19.7109375" style="88" customWidth="1"/>
    <col min="16135" max="16135" width="15.42578125" style="88" bestFit="1" customWidth="1"/>
    <col min="16136" max="16136" width="13.42578125" style="88" customWidth="1"/>
    <col min="16137" max="16137" width="24.7109375" style="88" bestFit="1" customWidth="1"/>
    <col min="16138" max="16138" width="25" style="88" customWidth="1"/>
    <col min="16139" max="16139" width="16.85546875" style="88" customWidth="1"/>
    <col min="16140" max="16140" width="8.42578125" style="88" customWidth="1"/>
    <col min="16141" max="16141" width="16" style="88" bestFit="1" customWidth="1"/>
    <col min="16142" max="16142" width="14.85546875" style="88" customWidth="1"/>
    <col min="16143" max="16143" width="15.42578125" style="88"/>
    <col min="16144" max="16144" width="19.42578125" style="88" bestFit="1" customWidth="1"/>
    <col min="16145" max="16384" width="15.42578125" style="88"/>
  </cols>
  <sheetData>
    <row r="2" spans="3:13" s="81" customFormat="1" ht="18">
      <c r="C2" s="171" t="s">
        <v>94</v>
      </c>
      <c r="D2" s="172"/>
      <c r="E2" s="172"/>
      <c r="F2" s="172"/>
      <c r="G2" s="172"/>
      <c r="H2" s="172"/>
      <c r="I2" s="172"/>
      <c r="J2" s="172"/>
      <c r="K2" s="172"/>
      <c r="L2" s="172"/>
      <c r="M2" s="80"/>
    </row>
    <row r="3" spans="3:13" s="81" customFormat="1" ht="16.149999999999999" customHeight="1">
      <c r="C3" s="173" t="s">
        <v>216</v>
      </c>
      <c r="D3" s="172"/>
      <c r="E3" s="172"/>
      <c r="F3" s="172"/>
      <c r="G3" s="172"/>
      <c r="H3" s="172"/>
      <c r="I3" s="172"/>
      <c r="J3" s="172"/>
      <c r="K3" s="172"/>
      <c r="L3" s="172"/>
      <c r="M3" s="80"/>
    </row>
    <row r="4" spans="3:13" s="81" customFormat="1" ht="16.149999999999999" customHeight="1">
      <c r="C4" s="82"/>
      <c r="D4" s="83"/>
      <c r="E4" s="83"/>
      <c r="F4" s="83"/>
      <c r="G4" s="83"/>
      <c r="H4" s="83"/>
      <c r="I4" s="83"/>
      <c r="J4" s="83"/>
      <c r="K4" s="83"/>
      <c r="L4" s="83"/>
      <c r="M4" s="80"/>
    </row>
    <row r="5" spans="3:13" ht="16.149999999999999" customHeight="1" thickBot="1">
      <c r="C5" s="84"/>
      <c r="D5" s="85" t="s">
        <v>158</v>
      </c>
      <c r="E5" s="86"/>
      <c r="F5" s="86"/>
      <c r="G5" s="87"/>
      <c r="H5" s="86"/>
      <c r="I5" s="86"/>
      <c r="J5" s="86"/>
      <c r="K5" s="86"/>
    </row>
    <row r="6" spans="3:13" ht="16.149999999999999" customHeight="1" thickBot="1">
      <c r="C6" s="83"/>
      <c r="D6" s="89" t="s">
        <v>228</v>
      </c>
      <c r="E6" s="90"/>
      <c r="F6" s="91">
        <f>K31</f>
        <v>-700653076.28930008</v>
      </c>
      <c r="G6" s="83" t="s">
        <v>160</v>
      </c>
      <c r="H6" s="83"/>
      <c r="I6" s="83"/>
      <c r="J6" s="83"/>
      <c r="K6" s="83"/>
      <c r="L6" s="83"/>
    </row>
    <row r="7" spans="3:13" ht="15" customHeight="1">
      <c r="C7" s="86"/>
      <c r="D7" s="83"/>
      <c r="E7" s="83"/>
      <c r="F7" s="83"/>
      <c r="G7" s="83"/>
      <c r="H7" s="83"/>
      <c r="I7" s="83"/>
      <c r="J7" s="83"/>
      <c r="K7" s="83"/>
      <c r="L7" s="83"/>
    </row>
    <row r="8" spans="3:13" ht="15" customHeight="1">
      <c r="C8" s="83"/>
      <c r="D8" s="92" t="s">
        <v>233</v>
      </c>
      <c r="E8" s="83"/>
      <c r="F8" s="83"/>
      <c r="G8" s="83"/>
      <c r="H8" s="83"/>
      <c r="I8" s="83"/>
      <c r="J8" s="83"/>
      <c r="K8" s="83"/>
      <c r="L8" s="83"/>
    </row>
    <row r="9" spans="3:13" ht="15" customHeight="1"/>
    <row r="10" spans="3:13" ht="15" customHeight="1">
      <c r="D10" s="94" t="s">
        <v>161</v>
      </c>
      <c r="E10" s="94" t="s">
        <v>162</v>
      </c>
      <c r="F10" s="94" t="s">
        <v>163</v>
      </c>
      <c r="G10" s="94" t="s">
        <v>164</v>
      </c>
      <c r="H10" s="94" t="s">
        <v>165</v>
      </c>
      <c r="I10" s="94" t="s">
        <v>166</v>
      </c>
      <c r="J10" s="94" t="s">
        <v>167</v>
      </c>
      <c r="K10" s="94" t="s">
        <v>168</v>
      </c>
      <c r="L10" s="94"/>
    </row>
    <row r="11" spans="3:13" ht="27.75" customHeight="1">
      <c r="D11" s="94"/>
      <c r="E11" s="94"/>
      <c r="F11" s="174" t="s">
        <v>169</v>
      </c>
      <c r="G11" s="174" t="s">
        <v>170</v>
      </c>
      <c r="H11" s="174" t="s">
        <v>171</v>
      </c>
      <c r="I11" s="174" t="s">
        <v>172</v>
      </c>
      <c r="J11" s="174" t="s">
        <v>173</v>
      </c>
      <c r="K11" s="93"/>
    </row>
    <row r="12" spans="3:13" ht="52.5" customHeight="1" thickBot="1">
      <c r="C12" s="95" t="s">
        <v>174</v>
      </c>
      <c r="D12" s="95" t="s">
        <v>95</v>
      </c>
      <c r="E12" s="95" t="s">
        <v>175</v>
      </c>
      <c r="F12" s="175"/>
      <c r="G12" s="175" t="s">
        <v>176</v>
      </c>
      <c r="H12" s="175" t="s">
        <v>177</v>
      </c>
      <c r="I12" s="175" t="s">
        <v>178</v>
      </c>
      <c r="J12" s="175" t="s">
        <v>179</v>
      </c>
      <c r="K12" s="96" t="s">
        <v>180</v>
      </c>
    </row>
    <row r="13" spans="3:13" ht="15" customHeight="1"/>
    <row r="14" spans="3:13" ht="15" customHeight="1">
      <c r="C14" s="88">
        <v>1</v>
      </c>
      <c r="D14" s="97">
        <v>2019</v>
      </c>
      <c r="E14" s="93" t="s">
        <v>181</v>
      </c>
      <c r="G14" s="98"/>
      <c r="K14" s="99">
        <f>-'Exhibit I'!D9</f>
        <v>-702064945.28930008</v>
      </c>
      <c r="L14" s="99"/>
    </row>
    <row r="15" spans="3:13" ht="15" customHeight="1">
      <c r="D15" s="100"/>
      <c r="G15" s="101"/>
    </row>
    <row r="16" spans="3:13" ht="15" customHeight="1">
      <c r="C16" s="88">
        <f>+C14+1</f>
        <v>2</v>
      </c>
      <c r="D16" s="97">
        <v>2020</v>
      </c>
      <c r="E16" s="93" t="s">
        <v>182</v>
      </c>
      <c r="F16" s="99">
        <f>'Exhibit I'!H9/12</f>
        <v>254553.5949999989</v>
      </c>
      <c r="G16" s="135">
        <f>366+1-31</f>
        <v>336</v>
      </c>
      <c r="H16" s="102">
        <f>+G16/366</f>
        <v>0.91803278688524592</v>
      </c>
      <c r="I16" s="88">
        <f>ROUND(F16*H16,0)</f>
        <v>233689</v>
      </c>
      <c r="J16" s="88">
        <f>K14+I16</f>
        <v>-701831256.28930008</v>
      </c>
    </row>
    <row r="17" spans="3:16" ht="15" customHeight="1">
      <c r="C17" s="88">
        <f>+C16+1</f>
        <v>3</v>
      </c>
      <c r="D17" s="97">
        <v>2020</v>
      </c>
      <c r="E17" s="93" t="s">
        <v>183</v>
      </c>
      <c r="F17" s="99">
        <f>$F$16</f>
        <v>254553.5949999989</v>
      </c>
      <c r="G17" s="135">
        <f>G16-29</f>
        <v>307</v>
      </c>
      <c r="H17" s="102">
        <f t="shared" ref="H17:H27" si="0">+G17/366</f>
        <v>0.83879781420765032</v>
      </c>
      <c r="I17" s="88">
        <f t="shared" ref="I17:I26" si="1">ROUND(F17*H17,0)</f>
        <v>213519</v>
      </c>
      <c r="J17" s="88">
        <f t="shared" ref="J17:J26" si="2">J16+I17</f>
        <v>-701617737.28930008</v>
      </c>
    </row>
    <row r="18" spans="3:16" ht="15" customHeight="1">
      <c r="C18" s="88">
        <f t="shared" ref="C18:C27" si="3">+C17+1</f>
        <v>4</v>
      </c>
      <c r="D18" s="97">
        <v>2020</v>
      </c>
      <c r="E18" s="93" t="s">
        <v>184</v>
      </c>
      <c r="F18" s="99">
        <f t="shared" ref="F18:F27" si="4">$F$16</f>
        <v>254553.5949999989</v>
      </c>
      <c r="G18" s="135">
        <f>G17-31</f>
        <v>276</v>
      </c>
      <c r="H18" s="102">
        <f t="shared" si="0"/>
        <v>0.75409836065573765</v>
      </c>
      <c r="I18" s="88">
        <f t="shared" si="1"/>
        <v>191958</v>
      </c>
      <c r="J18" s="88">
        <f t="shared" si="2"/>
        <v>-701425779.28930008</v>
      </c>
    </row>
    <row r="19" spans="3:16" ht="15" customHeight="1">
      <c r="C19" s="88">
        <f t="shared" si="3"/>
        <v>5</v>
      </c>
      <c r="D19" s="97">
        <v>2020</v>
      </c>
      <c r="E19" s="93" t="s">
        <v>185</v>
      </c>
      <c r="F19" s="99">
        <f t="shared" si="4"/>
        <v>254553.5949999989</v>
      </c>
      <c r="G19" s="135">
        <f>G18-30</f>
        <v>246</v>
      </c>
      <c r="H19" s="102">
        <f t="shared" si="0"/>
        <v>0.67213114754098358</v>
      </c>
      <c r="I19" s="88">
        <f t="shared" si="1"/>
        <v>171093</v>
      </c>
      <c r="J19" s="88">
        <f t="shared" si="2"/>
        <v>-701254686.28930008</v>
      </c>
      <c r="O19" s="103"/>
    </row>
    <row r="20" spans="3:16" ht="15" customHeight="1">
      <c r="C20" s="88">
        <f t="shared" si="3"/>
        <v>6</v>
      </c>
      <c r="D20" s="97">
        <v>2020</v>
      </c>
      <c r="E20" s="93" t="s">
        <v>186</v>
      </c>
      <c r="F20" s="99">
        <f t="shared" si="4"/>
        <v>254553.5949999989</v>
      </c>
      <c r="G20" s="135">
        <f>G19-31</f>
        <v>215</v>
      </c>
      <c r="H20" s="102">
        <f t="shared" si="0"/>
        <v>0.58743169398907102</v>
      </c>
      <c r="I20" s="88">
        <f t="shared" si="1"/>
        <v>149533</v>
      </c>
      <c r="J20" s="88">
        <f t="shared" si="2"/>
        <v>-701105153.28930008</v>
      </c>
      <c r="O20" s="103"/>
    </row>
    <row r="21" spans="3:16" ht="15" customHeight="1">
      <c r="C21" s="88">
        <f t="shared" si="3"/>
        <v>7</v>
      </c>
      <c r="D21" s="97">
        <v>2020</v>
      </c>
      <c r="E21" s="93" t="s">
        <v>187</v>
      </c>
      <c r="F21" s="99">
        <f t="shared" si="4"/>
        <v>254553.5949999989</v>
      </c>
      <c r="G21" s="135">
        <f>G20-30</f>
        <v>185</v>
      </c>
      <c r="H21" s="102">
        <f t="shared" si="0"/>
        <v>0.50546448087431695</v>
      </c>
      <c r="I21" s="88">
        <f t="shared" si="1"/>
        <v>128668</v>
      </c>
      <c r="J21" s="88">
        <f t="shared" si="2"/>
        <v>-700976485.28930008</v>
      </c>
      <c r="L21" s="104"/>
      <c r="M21" s="105"/>
      <c r="O21" s="103"/>
    </row>
    <row r="22" spans="3:16" ht="15" customHeight="1">
      <c r="C22" s="88">
        <f t="shared" si="3"/>
        <v>8</v>
      </c>
      <c r="D22" s="97">
        <v>2020</v>
      </c>
      <c r="E22" s="93" t="s">
        <v>188</v>
      </c>
      <c r="F22" s="99">
        <f t="shared" si="4"/>
        <v>254553.5949999989</v>
      </c>
      <c r="G22" s="135">
        <f>G21-31</f>
        <v>154</v>
      </c>
      <c r="H22" s="102">
        <f t="shared" si="0"/>
        <v>0.42076502732240439</v>
      </c>
      <c r="I22" s="88">
        <f t="shared" si="1"/>
        <v>107107</v>
      </c>
      <c r="J22" s="88">
        <f t="shared" si="2"/>
        <v>-700869378.28930008</v>
      </c>
      <c r="M22" s="105"/>
      <c r="O22" s="103"/>
    </row>
    <row r="23" spans="3:16" ht="15" customHeight="1">
      <c r="C23" s="88">
        <f t="shared" si="3"/>
        <v>9</v>
      </c>
      <c r="D23" s="97">
        <v>2020</v>
      </c>
      <c r="E23" s="93" t="s">
        <v>189</v>
      </c>
      <c r="F23" s="99">
        <f t="shared" si="4"/>
        <v>254553.5949999989</v>
      </c>
      <c r="G23" s="135">
        <f>G22-31</f>
        <v>123</v>
      </c>
      <c r="H23" s="102">
        <f t="shared" si="0"/>
        <v>0.33606557377049179</v>
      </c>
      <c r="I23" s="88">
        <f t="shared" si="1"/>
        <v>85547</v>
      </c>
      <c r="J23" s="88">
        <f t="shared" si="2"/>
        <v>-700783831.28930008</v>
      </c>
    </row>
    <row r="24" spans="3:16" ht="15" customHeight="1">
      <c r="C24" s="88">
        <f t="shared" si="3"/>
        <v>10</v>
      </c>
      <c r="D24" s="97">
        <v>2020</v>
      </c>
      <c r="E24" s="93" t="s">
        <v>190</v>
      </c>
      <c r="F24" s="99">
        <f t="shared" si="4"/>
        <v>254553.5949999989</v>
      </c>
      <c r="G24" s="135">
        <f>G23-30</f>
        <v>93</v>
      </c>
      <c r="H24" s="102">
        <f t="shared" si="0"/>
        <v>0.25409836065573771</v>
      </c>
      <c r="I24" s="88">
        <f t="shared" si="1"/>
        <v>64682</v>
      </c>
      <c r="J24" s="88">
        <f t="shared" si="2"/>
        <v>-700719149.28930008</v>
      </c>
    </row>
    <row r="25" spans="3:16" ht="15" customHeight="1">
      <c r="C25" s="88">
        <f t="shared" si="3"/>
        <v>11</v>
      </c>
      <c r="D25" s="97">
        <v>2020</v>
      </c>
      <c r="E25" s="93" t="s">
        <v>191</v>
      </c>
      <c r="F25" s="99">
        <f t="shared" si="4"/>
        <v>254553.5949999989</v>
      </c>
      <c r="G25" s="135">
        <f>G24-31</f>
        <v>62</v>
      </c>
      <c r="H25" s="102">
        <f t="shared" si="0"/>
        <v>0.16939890710382513</v>
      </c>
      <c r="I25" s="88">
        <f t="shared" si="1"/>
        <v>43121</v>
      </c>
      <c r="J25" s="88">
        <f t="shared" si="2"/>
        <v>-700676028.28930008</v>
      </c>
    </row>
    <row r="26" spans="3:16" ht="15" customHeight="1">
      <c r="C26" s="88">
        <f t="shared" si="3"/>
        <v>12</v>
      </c>
      <c r="D26" s="97">
        <v>2020</v>
      </c>
      <c r="E26" s="93" t="s">
        <v>192</v>
      </c>
      <c r="F26" s="99">
        <f t="shared" si="4"/>
        <v>254553.5949999989</v>
      </c>
      <c r="G26" s="135">
        <f>G25-30</f>
        <v>32</v>
      </c>
      <c r="H26" s="102">
        <f t="shared" si="0"/>
        <v>8.7431693989071038E-2</v>
      </c>
      <c r="I26" s="88">
        <f t="shared" si="1"/>
        <v>22256</v>
      </c>
      <c r="J26" s="88">
        <f t="shared" si="2"/>
        <v>-700653772.28930008</v>
      </c>
      <c r="M26" s="105"/>
    </row>
    <row r="27" spans="3:16" ht="15" customHeight="1">
      <c r="C27" s="88">
        <f t="shared" si="3"/>
        <v>13</v>
      </c>
      <c r="D27" s="97">
        <v>2020</v>
      </c>
      <c r="E27" s="93" t="s">
        <v>181</v>
      </c>
      <c r="F27" s="99">
        <f t="shared" si="4"/>
        <v>254553.5949999989</v>
      </c>
      <c r="G27" s="135">
        <f>G26-31</f>
        <v>1</v>
      </c>
      <c r="H27" s="102">
        <f t="shared" si="0"/>
        <v>2.7322404371584699E-3</v>
      </c>
      <c r="I27" s="88">
        <f>ROUND(F27*H27,0)</f>
        <v>696</v>
      </c>
      <c r="J27" s="88">
        <f>J26+I27</f>
        <v>-700653076.28930008</v>
      </c>
      <c r="M27" s="105"/>
      <c r="O27" s="106"/>
    </row>
    <row r="28" spans="3:16" ht="15" customHeight="1" thickBot="1">
      <c r="E28" s="93" t="s">
        <v>193</v>
      </c>
      <c r="F28" s="107">
        <f>SUM(F16:F27)</f>
        <v>3054643.1399999862</v>
      </c>
      <c r="I28" s="107">
        <f>SUM(I16:I27)</f>
        <v>1411869</v>
      </c>
    </row>
    <row r="29" spans="3:16" ht="15" customHeight="1" thickTop="1">
      <c r="F29" s="108"/>
      <c r="I29" s="108"/>
    </row>
    <row r="30" spans="3:16" ht="15" customHeight="1">
      <c r="C30" s="88">
        <f>+C27+1</f>
        <v>14</v>
      </c>
      <c r="F30" s="109" t="s">
        <v>234</v>
      </c>
      <c r="K30" s="99">
        <f>I28</f>
        <v>1411869</v>
      </c>
      <c r="P30" s="103"/>
    </row>
    <row r="31" spans="3:16" ht="15" customHeight="1" thickBot="1">
      <c r="C31" s="88">
        <f>+C30+1</f>
        <v>15</v>
      </c>
      <c r="F31" s="88" t="s">
        <v>235</v>
      </c>
      <c r="K31" s="110">
        <f>K14+K30</f>
        <v>-700653076.28930008</v>
      </c>
      <c r="L31" s="99" t="s">
        <v>160</v>
      </c>
      <c r="P31" s="103"/>
    </row>
    <row r="32" spans="3:16" ht="15" customHeight="1" thickTop="1">
      <c r="E32" s="109"/>
      <c r="P32" s="103"/>
    </row>
    <row r="33" spans="3:16" ht="15" customHeight="1">
      <c r="C33" s="111" t="s">
        <v>194</v>
      </c>
      <c r="E33" s="109"/>
      <c r="P33" s="112"/>
    </row>
    <row r="34" spans="3:16" ht="15" customHeight="1">
      <c r="C34" s="169" t="s">
        <v>195</v>
      </c>
      <c r="D34" s="170"/>
      <c r="E34" s="178" t="s">
        <v>236</v>
      </c>
      <c r="F34" s="178"/>
      <c r="G34" s="178"/>
      <c r="H34" s="178"/>
      <c r="I34" s="178"/>
      <c r="J34" s="178"/>
      <c r="K34" s="178"/>
    </row>
    <row r="35" spans="3:16" ht="15" customHeight="1">
      <c r="C35" s="169" t="s">
        <v>196</v>
      </c>
      <c r="D35" s="170"/>
      <c r="E35" s="109" t="s">
        <v>232</v>
      </c>
      <c r="F35" s="109"/>
      <c r="G35" s="109"/>
      <c r="H35" s="109"/>
      <c r="I35" s="109"/>
      <c r="J35" s="109"/>
      <c r="K35" s="109"/>
    </row>
    <row r="36" spans="3:16" ht="14.25">
      <c r="C36" s="169" t="s">
        <v>197</v>
      </c>
      <c r="D36" s="170"/>
      <c r="E36" s="179" t="s">
        <v>241</v>
      </c>
      <c r="F36" s="179"/>
      <c r="G36" s="179"/>
      <c r="H36" s="179"/>
      <c r="I36" s="179"/>
      <c r="J36" s="179"/>
      <c r="K36" s="179"/>
    </row>
    <row r="37" spans="3:16" ht="15" customHeight="1">
      <c r="C37" s="169" t="s">
        <v>198</v>
      </c>
      <c r="D37" s="170"/>
      <c r="E37" s="178" t="s">
        <v>199</v>
      </c>
      <c r="F37" s="178"/>
      <c r="G37" s="178"/>
      <c r="H37" s="178"/>
      <c r="I37" s="178"/>
      <c r="J37" s="178"/>
      <c r="K37" s="178"/>
    </row>
    <row r="38" spans="3:16" ht="15" customHeight="1">
      <c r="C38" s="169" t="s">
        <v>200</v>
      </c>
      <c r="D38" s="170"/>
      <c r="E38" s="178" t="s">
        <v>244</v>
      </c>
      <c r="F38" s="178"/>
      <c r="G38" s="178"/>
      <c r="H38" s="178"/>
      <c r="I38" s="178"/>
      <c r="J38" s="178"/>
      <c r="K38" s="178"/>
      <c r="L38" s="109"/>
    </row>
    <row r="39" spans="3:16" ht="15" customHeight="1">
      <c r="C39" s="169" t="s">
        <v>201</v>
      </c>
      <c r="D39" s="170" t="s">
        <v>202</v>
      </c>
      <c r="E39" s="178" t="s">
        <v>203</v>
      </c>
      <c r="F39" s="178"/>
      <c r="G39" s="178"/>
      <c r="H39" s="178"/>
      <c r="I39" s="178"/>
      <c r="J39" s="178"/>
      <c r="K39" s="178"/>
    </row>
    <row r="40" spans="3:16" ht="15" customHeight="1">
      <c r="C40" s="169" t="s">
        <v>202</v>
      </c>
      <c r="D40" s="169"/>
      <c r="E40" s="178" t="s">
        <v>262</v>
      </c>
      <c r="F40" s="178"/>
      <c r="G40" s="178"/>
      <c r="H40" s="178"/>
      <c r="I40" s="178"/>
      <c r="J40" s="178"/>
      <c r="K40" s="178"/>
    </row>
    <row r="41" spans="3:16" ht="15" customHeight="1">
      <c r="C41" s="169" t="s">
        <v>204</v>
      </c>
      <c r="D41" s="170"/>
      <c r="E41" s="178" t="s">
        <v>243</v>
      </c>
      <c r="F41" s="178"/>
      <c r="G41" s="178"/>
      <c r="H41" s="178"/>
      <c r="I41" s="178"/>
      <c r="J41" s="178"/>
      <c r="K41" s="178"/>
      <c r="L41" s="109"/>
    </row>
    <row r="42" spans="3:16" ht="15" customHeight="1">
      <c r="C42" s="169" t="s">
        <v>205</v>
      </c>
      <c r="D42" s="170"/>
      <c r="E42" s="178" t="s">
        <v>206</v>
      </c>
      <c r="F42" s="178"/>
      <c r="G42" s="178"/>
      <c r="H42" s="178"/>
      <c r="I42" s="178"/>
      <c r="J42" s="178"/>
      <c r="K42" s="178"/>
    </row>
    <row r="43" spans="3:16" s="113" customFormat="1" ht="15" customHeight="1">
      <c r="D43" s="114"/>
      <c r="E43" s="114"/>
      <c r="K43" s="115"/>
    </row>
    <row r="44" spans="3:16" s="113" customFormat="1" ht="15" customHeight="1">
      <c r="C44" s="176"/>
      <c r="D44" s="177"/>
      <c r="E44" s="177"/>
      <c r="F44" s="177"/>
      <c r="G44" s="177"/>
      <c r="H44" s="177"/>
      <c r="I44" s="177"/>
      <c r="J44" s="177"/>
      <c r="K44" s="177"/>
      <c r="L44" s="177"/>
    </row>
    <row r="45" spans="3:16" s="113" customFormat="1" ht="15" customHeight="1">
      <c r="C45" s="180"/>
      <c r="D45" s="181"/>
      <c r="E45" s="181"/>
      <c r="F45" s="181"/>
      <c r="G45" s="181"/>
      <c r="H45" s="181"/>
      <c r="I45" s="181"/>
      <c r="J45" s="181"/>
      <c r="K45" s="181"/>
      <c r="L45" s="181"/>
    </row>
    <row r="46" spans="3:16" s="113" customFormat="1" ht="15" customHeight="1">
      <c r="C46" s="116"/>
      <c r="D46" s="114"/>
      <c r="E46" s="114"/>
      <c r="L46" s="117"/>
    </row>
    <row r="47" spans="3:16" s="113" customFormat="1" ht="15" customHeight="1">
      <c r="C47" s="116"/>
      <c r="D47" s="114"/>
      <c r="E47" s="114"/>
      <c r="L47" s="117"/>
    </row>
    <row r="48" spans="3:16" s="113" customFormat="1" ht="15" customHeight="1">
      <c r="C48" s="118"/>
      <c r="D48" s="114"/>
      <c r="E48" s="114"/>
      <c r="L48" s="117"/>
    </row>
    <row r="49" spans="3:12" s="113" customFormat="1" ht="15" customHeight="1">
      <c r="D49" s="114"/>
      <c r="E49" s="114"/>
      <c r="L49" s="117"/>
    </row>
    <row r="50" spans="3:12" s="113" customFormat="1" ht="15" customHeight="1">
      <c r="D50" s="114"/>
      <c r="E50" s="114"/>
    </row>
    <row r="51" spans="3:12" s="113" customFormat="1" ht="15" customHeight="1">
      <c r="C51" s="176"/>
      <c r="D51" s="177"/>
      <c r="E51" s="177"/>
      <c r="F51" s="177"/>
      <c r="G51" s="177"/>
      <c r="H51" s="177"/>
      <c r="I51" s="177"/>
      <c r="J51" s="177"/>
      <c r="K51" s="177"/>
      <c r="L51" s="177"/>
    </row>
    <row r="52" spans="3:12" s="113" customFormat="1" ht="15" customHeight="1">
      <c r="C52" s="119"/>
      <c r="D52" s="120"/>
      <c r="E52" s="120"/>
      <c r="F52" s="120"/>
      <c r="G52" s="120"/>
      <c r="H52" s="120"/>
      <c r="I52" s="120"/>
      <c r="J52" s="120"/>
      <c r="K52" s="120"/>
      <c r="L52" s="120"/>
    </row>
    <row r="53" spans="3:12" s="113" customFormat="1" ht="15" customHeight="1">
      <c r="C53" s="119"/>
      <c r="D53" s="121"/>
      <c r="E53" s="121"/>
      <c r="F53" s="121"/>
      <c r="G53" s="121"/>
      <c r="H53" s="121"/>
      <c r="I53" s="121"/>
      <c r="J53" s="121"/>
      <c r="K53" s="121"/>
      <c r="L53" s="121"/>
    </row>
    <row r="54" spans="3:12" s="113" customFormat="1" ht="15" customHeight="1">
      <c r="D54" s="114"/>
      <c r="E54" s="114"/>
      <c r="F54" s="114"/>
      <c r="K54" s="115"/>
    </row>
    <row r="55" spans="3:12" s="113" customFormat="1" ht="15" customHeight="1">
      <c r="D55" s="114"/>
      <c r="E55" s="114"/>
      <c r="F55" s="114"/>
      <c r="H55" s="114"/>
      <c r="J55" s="114"/>
      <c r="K55" s="114"/>
      <c r="L55" s="114"/>
    </row>
    <row r="56" spans="3:12" s="113" customFormat="1" ht="15" customHeight="1">
      <c r="C56" s="114"/>
      <c r="D56" s="114"/>
      <c r="E56" s="114"/>
      <c r="F56" s="114"/>
      <c r="G56" s="114"/>
      <c r="H56" s="114"/>
      <c r="I56" s="114"/>
      <c r="J56" s="114"/>
      <c r="K56" s="114"/>
      <c r="L56" s="114"/>
    </row>
    <row r="57" spans="3:12" s="113" customFormat="1" ht="15" customHeight="1">
      <c r="D57" s="114"/>
      <c r="E57" s="114"/>
    </row>
    <row r="58" spans="3:12" s="113" customFormat="1" ht="15" customHeight="1">
      <c r="D58" s="122"/>
      <c r="E58" s="114"/>
      <c r="H58" s="123"/>
    </row>
    <row r="59" spans="3:12" s="113" customFormat="1" ht="15" customHeight="1">
      <c r="D59" s="122"/>
      <c r="E59" s="114"/>
      <c r="H59" s="123"/>
    </row>
    <row r="60" spans="3:12" s="113" customFormat="1" ht="15" customHeight="1">
      <c r="D60" s="122"/>
      <c r="E60" s="114"/>
      <c r="H60" s="124"/>
      <c r="I60" s="125"/>
    </row>
    <row r="61" spans="3:12" s="113" customFormat="1" ht="15" customHeight="1">
      <c r="D61" s="122"/>
      <c r="E61" s="114"/>
      <c r="H61" s="124"/>
      <c r="I61" s="125"/>
    </row>
    <row r="62" spans="3:12" s="113" customFormat="1" ht="15" customHeight="1">
      <c r="D62" s="122"/>
      <c r="E62" s="114"/>
      <c r="H62" s="124"/>
      <c r="I62" s="125"/>
    </row>
    <row r="63" spans="3:12" s="113" customFormat="1" ht="15" customHeight="1">
      <c r="D63" s="122"/>
      <c r="E63" s="114"/>
      <c r="H63" s="124"/>
      <c r="I63" s="125"/>
    </row>
    <row r="64" spans="3:12" s="113" customFormat="1" ht="15" customHeight="1">
      <c r="D64" s="122"/>
      <c r="E64" s="114"/>
      <c r="H64" s="124"/>
      <c r="I64" s="125"/>
    </row>
    <row r="65" spans="4:11" s="113" customFormat="1" ht="15" customHeight="1">
      <c r="D65" s="122"/>
      <c r="E65" s="114"/>
      <c r="H65" s="124"/>
      <c r="I65" s="125"/>
    </row>
    <row r="66" spans="4:11" s="113" customFormat="1" ht="15" customHeight="1">
      <c r="D66" s="122"/>
      <c r="E66" s="114"/>
      <c r="H66" s="124"/>
      <c r="I66" s="125"/>
    </row>
    <row r="67" spans="4:11" s="113" customFormat="1" ht="15" customHeight="1">
      <c r="D67" s="122"/>
      <c r="E67" s="114"/>
      <c r="H67" s="124"/>
      <c r="I67" s="125"/>
    </row>
    <row r="68" spans="4:11" s="113" customFormat="1" ht="15" customHeight="1">
      <c r="D68" s="122"/>
      <c r="E68" s="114"/>
      <c r="H68" s="124"/>
      <c r="I68" s="125"/>
    </row>
    <row r="69" spans="4:11" s="113" customFormat="1" ht="15" customHeight="1">
      <c r="D69" s="122"/>
      <c r="E69" s="114"/>
      <c r="H69" s="124"/>
      <c r="I69" s="125"/>
    </row>
    <row r="70" spans="4:11" s="113" customFormat="1" ht="15" customHeight="1">
      <c r="D70" s="122"/>
      <c r="E70" s="114"/>
      <c r="H70" s="124"/>
      <c r="I70" s="125"/>
    </row>
    <row r="71" spans="4:11" s="113" customFormat="1" ht="15" customHeight="1">
      <c r="D71" s="122"/>
      <c r="E71" s="114"/>
      <c r="H71" s="124"/>
      <c r="I71" s="125"/>
    </row>
    <row r="72" spans="4:11" s="113" customFormat="1" ht="15" customHeight="1">
      <c r="D72" s="114"/>
      <c r="E72" s="114"/>
    </row>
    <row r="73" spans="4:11" s="113" customFormat="1" ht="15" customHeight="1">
      <c r="D73" s="114"/>
      <c r="E73" s="114"/>
      <c r="K73" s="115"/>
    </row>
    <row r="74" spans="4:11" s="113" customFormat="1" ht="15" customHeight="1">
      <c r="D74" s="114"/>
      <c r="E74" s="114"/>
      <c r="K74" s="115"/>
    </row>
    <row r="75" spans="4:11" s="113" customFormat="1" ht="15" customHeight="1">
      <c r="D75" s="114"/>
      <c r="E75" s="114"/>
    </row>
    <row r="76" spans="4:11" s="113" customFormat="1" ht="15" customHeight="1"/>
    <row r="77" spans="4:11" s="113" customFormat="1" ht="15" customHeight="1"/>
    <row r="78" spans="4:11" s="113" customFormat="1" ht="15" customHeight="1"/>
    <row r="79" spans="4:11" s="113" customFormat="1" ht="15" customHeight="1"/>
    <row r="80" spans="4:11" s="113" customFormat="1" ht="15" customHeight="1"/>
    <row r="81" s="113" customFormat="1" ht="15" customHeight="1"/>
    <row r="82" s="113" customFormat="1" ht="15" customHeight="1"/>
    <row r="83" s="113" customFormat="1" ht="15" customHeight="1"/>
    <row r="84" s="113" customFormat="1" ht="15" customHeight="1"/>
    <row r="85" s="113" customFormat="1" ht="15" customHeight="1"/>
    <row r="86" s="113" customFormat="1" ht="15" customHeight="1"/>
    <row r="87" s="113" customFormat="1" ht="15" customHeight="1"/>
    <row r="88" s="113" customFormat="1" ht="15" customHeight="1"/>
    <row r="89" s="113" customFormat="1" ht="15" customHeight="1"/>
    <row r="90" s="113" customFormat="1" ht="15" customHeight="1"/>
    <row r="91" s="113" customFormat="1" ht="15" customHeight="1"/>
    <row r="92" s="113" customFormat="1" ht="15" customHeight="1"/>
    <row r="93" s="113" customFormat="1" ht="15" customHeight="1"/>
    <row r="94" s="113" customFormat="1" ht="15" customHeight="1"/>
    <row r="95" s="113" customFormat="1" ht="15" customHeight="1"/>
    <row r="96" s="113" customFormat="1" ht="15" customHeight="1"/>
    <row r="97" s="113" customFormat="1" ht="15" customHeight="1"/>
    <row r="98" s="113" customFormat="1" ht="15" customHeight="1"/>
    <row r="99" s="113" customFormat="1" ht="15" customHeight="1"/>
    <row r="100" s="113" customFormat="1" ht="15" customHeight="1"/>
    <row r="101" s="113" customFormat="1" ht="15" customHeight="1"/>
    <row r="102" s="113" customFormat="1" ht="15" customHeight="1"/>
    <row r="103" s="113" customFormat="1" ht="15" customHeight="1"/>
    <row r="104" s="113" customFormat="1" ht="15" customHeight="1"/>
    <row r="105" s="113" customFormat="1" ht="15" customHeight="1"/>
    <row r="106" s="113" customFormat="1" ht="15" customHeight="1"/>
    <row r="107" s="113" customFormat="1" ht="15" customHeight="1"/>
    <row r="108" s="113" customFormat="1" ht="15" customHeight="1"/>
    <row r="109" s="113" customFormat="1" ht="15" customHeight="1"/>
    <row r="110" s="113" customFormat="1" ht="15" customHeight="1"/>
    <row r="111" s="113" customFormat="1" ht="15" customHeight="1"/>
    <row r="112" s="113" customFormat="1" ht="15" customHeight="1"/>
    <row r="113" s="113" customFormat="1" ht="15" customHeight="1"/>
    <row r="114" s="113" customFormat="1" ht="15" customHeight="1"/>
    <row r="115" s="113" customFormat="1" ht="15" customHeight="1"/>
    <row r="116" s="113" customFormat="1" ht="15" customHeight="1"/>
    <row r="117" s="113" customFormat="1" ht="15" customHeight="1"/>
    <row r="118" s="113" customFormat="1" ht="15" customHeight="1"/>
    <row r="119" s="113" customFormat="1" ht="15" customHeight="1"/>
    <row r="120" s="113" customFormat="1" ht="15" customHeight="1"/>
    <row r="121" s="113" customFormat="1" ht="15" customHeight="1"/>
    <row r="122" s="113" customFormat="1" ht="15" customHeight="1"/>
    <row r="123" s="113" customFormat="1" ht="15" customHeight="1"/>
    <row r="124" s="113" customFormat="1" ht="15" customHeight="1"/>
    <row r="125" s="113" customFormat="1" ht="15" customHeight="1"/>
    <row r="126" s="113" customFormat="1" ht="15" customHeight="1"/>
    <row r="127" s="113" customFormat="1" ht="15" customHeight="1"/>
    <row r="128" s="113" customFormat="1" ht="15" customHeight="1"/>
    <row r="129" s="113" customFormat="1" ht="15" customHeight="1"/>
    <row r="130" s="113" customFormat="1" ht="15" customHeight="1"/>
    <row r="131" s="113" customFormat="1" ht="15" customHeight="1"/>
    <row r="132" s="113" customFormat="1" ht="15" customHeight="1"/>
    <row r="133" s="113" customFormat="1" ht="15" customHeight="1"/>
    <row r="134" s="113" customFormat="1" ht="15" customHeight="1"/>
    <row r="135" s="113" customFormat="1" ht="15" customHeight="1"/>
    <row r="136" s="113" customFormat="1" ht="15" customHeight="1"/>
    <row r="137" s="113" customFormat="1" ht="15" customHeight="1"/>
    <row r="138" s="113" customFormat="1" ht="15" customHeight="1"/>
    <row r="139" s="113" customFormat="1" ht="15" customHeight="1"/>
    <row r="140" s="113" customFormat="1" ht="15" customHeight="1"/>
    <row r="141" s="113" customFormat="1" ht="15" customHeight="1"/>
    <row r="142" s="113" customFormat="1" ht="15" customHeight="1"/>
    <row r="143" s="113" customFormat="1" ht="15" customHeight="1"/>
    <row r="144" s="113" customFormat="1" ht="15" customHeight="1"/>
    <row r="145" s="113" customFormat="1" ht="15" customHeight="1"/>
    <row r="146" s="113" customFormat="1" ht="15" customHeight="1"/>
    <row r="147" s="113" customFormat="1" ht="15" customHeight="1"/>
    <row r="148" s="113" customFormat="1" ht="15" customHeight="1"/>
    <row r="149" s="113" customFormat="1" ht="15" customHeight="1"/>
    <row r="150" s="113" customFormat="1" ht="15" customHeight="1"/>
    <row r="151" s="113" customFormat="1" ht="15" customHeight="1"/>
    <row r="152" s="113" customFormat="1" ht="15" customHeight="1"/>
    <row r="153" s="113" customFormat="1" ht="15" customHeight="1"/>
    <row r="154" s="113" customFormat="1" ht="15" customHeight="1"/>
    <row r="155" s="113" customFormat="1" ht="15" customHeight="1"/>
    <row r="156" s="113" customFormat="1" ht="15" customHeight="1"/>
    <row r="157" s="113" customFormat="1" ht="15" customHeight="1"/>
    <row r="158" s="113" customFormat="1" ht="15" customHeight="1"/>
    <row r="159" s="113" customFormat="1" ht="15" customHeight="1"/>
    <row r="160" s="113" customFormat="1" ht="15" customHeight="1"/>
    <row r="161" s="113" customFormat="1" ht="15" customHeight="1"/>
    <row r="162" s="113" customFormat="1" ht="15" customHeight="1"/>
    <row r="163" s="113" customFormat="1" ht="15" customHeight="1"/>
    <row r="164" s="113" customFormat="1" ht="15" customHeight="1"/>
    <row r="165" s="113" customFormat="1" ht="15" customHeight="1"/>
    <row r="166" s="113" customFormat="1" ht="15" customHeight="1"/>
    <row r="167" s="113" customFormat="1" ht="15" customHeight="1"/>
    <row r="168" s="113" customFormat="1" ht="15" customHeight="1"/>
    <row r="169" s="113" customFormat="1" ht="15" customHeight="1"/>
    <row r="170" s="113" customFormat="1" ht="15" customHeight="1"/>
    <row r="171" s="113" customFormat="1" ht="15" customHeight="1"/>
    <row r="172" s="113" customFormat="1" ht="15" customHeight="1"/>
    <row r="173" s="113" customFormat="1" ht="15" customHeight="1"/>
    <row r="174" s="113" customFormat="1" ht="15" customHeight="1"/>
    <row r="175" s="113" customFormat="1" ht="15" customHeight="1"/>
    <row r="176" s="113" customFormat="1" ht="15" customHeight="1"/>
    <row r="177" s="113" customFormat="1" ht="15" customHeight="1"/>
    <row r="178" s="113" customFormat="1" ht="15" customHeight="1"/>
    <row r="179" s="113" customFormat="1" ht="15" customHeight="1"/>
    <row r="180" s="113" customFormat="1" ht="15" customHeight="1"/>
    <row r="181" s="113" customFormat="1" ht="15" customHeight="1"/>
    <row r="182" s="113" customFormat="1" ht="15" customHeight="1"/>
    <row r="183" s="113" customFormat="1" ht="15" customHeight="1"/>
    <row r="184" s="113" customFormat="1" ht="15" customHeight="1"/>
    <row r="185" s="113" customFormat="1" ht="15" customHeight="1"/>
    <row r="186" s="113" customFormat="1" ht="15" customHeight="1"/>
    <row r="187" s="113" customFormat="1" ht="15" customHeight="1"/>
    <row r="188" s="113" customFormat="1" ht="15" customHeight="1"/>
    <row r="189" s="113" customFormat="1" ht="15" customHeight="1"/>
    <row r="190" s="113" customFormat="1" ht="15" customHeight="1"/>
    <row r="191" s="113" customFormat="1" ht="15" customHeight="1"/>
    <row r="192" s="113" customFormat="1" ht="15" customHeight="1"/>
    <row r="193" s="113" customFormat="1" ht="15" customHeight="1"/>
    <row r="194" s="113" customFormat="1" ht="15" customHeight="1"/>
    <row r="195" s="113" customFormat="1" ht="15" customHeight="1"/>
    <row r="196" s="113" customFormat="1" ht="15" customHeight="1"/>
    <row r="197" s="113" customFormat="1" ht="15" customHeight="1"/>
    <row r="198" s="113" customFormat="1" ht="15" customHeight="1"/>
    <row r="199" s="113" customFormat="1" ht="15" customHeight="1"/>
    <row r="200" s="113" customFormat="1" ht="15" customHeight="1"/>
    <row r="201" s="113" customFormat="1" ht="15" customHeight="1"/>
    <row r="202" s="113" customFormat="1" ht="15" customHeight="1"/>
    <row r="203" s="113" customFormat="1" ht="15" customHeight="1"/>
    <row r="204" s="113" customFormat="1" ht="15" customHeight="1"/>
    <row r="205" s="113" customFormat="1" ht="15" customHeight="1"/>
    <row r="206" s="113" customFormat="1" ht="15" customHeight="1"/>
    <row r="207" s="113" customFormat="1" ht="15" customHeight="1"/>
    <row r="208" s="113" customFormat="1" ht="15" customHeight="1"/>
    <row r="209" spans="4:5" s="113" customFormat="1" ht="15" customHeight="1"/>
    <row r="210" spans="4:5" s="113" customFormat="1" ht="15" customHeight="1"/>
    <row r="211" spans="4:5" ht="15" customHeight="1">
      <c r="D211" s="88"/>
      <c r="E211" s="88"/>
    </row>
    <row r="212" spans="4:5" ht="15" customHeight="1">
      <c r="D212" s="88"/>
      <c r="E212" s="88"/>
    </row>
    <row r="213" spans="4:5" ht="15" customHeight="1">
      <c r="D213" s="88"/>
      <c r="E213" s="88"/>
    </row>
    <row r="214" spans="4:5" ht="15" customHeight="1">
      <c r="D214" s="88"/>
      <c r="E214" s="88"/>
    </row>
    <row r="215" spans="4:5" ht="15" customHeight="1">
      <c r="D215" s="88"/>
      <c r="E215" s="88"/>
    </row>
    <row r="216" spans="4:5" ht="15" customHeight="1">
      <c r="D216" s="88"/>
      <c r="E216" s="88"/>
    </row>
    <row r="217" spans="4:5" ht="15" customHeight="1">
      <c r="D217" s="88"/>
      <c r="E217" s="88"/>
    </row>
    <row r="218" spans="4:5" ht="15" customHeight="1">
      <c r="D218" s="88"/>
      <c r="E218" s="88"/>
    </row>
    <row r="219" spans="4:5" ht="15" customHeight="1">
      <c r="D219" s="88"/>
      <c r="E219" s="88"/>
    </row>
    <row r="220" spans="4:5" ht="15" customHeight="1">
      <c r="D220" s="88"/>
      <c r="E220" s="88"/>
    </row>
    <row r="221" spans="4:5" ht="15" customHeight="1">
      <c r="D221" s="88"/>
      <c r="E221" s="88"/>
    </row>
    <row r="222" spans="4:5" ht="15" customHeight="1">
      <c r="D222" s="88"/>
      <c r="E222" s="88"/>
    </row>
    <row r="223" spans="4:5" ht="15" customHeight="1">
      <c r="D223" s="88"/>
      <c r="E223" s="88"/>
    </row>
    <row r="224" spans="4:5" ht="15" customHeight="1">
      <c r="D224" s="88"/>
      <c r="E224" s="88"/>
    </row>
    <row r="225" spans="4:5" ht="15" customHeight="1">
      <c r="D225" s="88"/>
      <c r="E225" s="88"/>
    </row>
    <row r="226" spans="4:5" ht="15" customHeight="1">
      <c r="D226" s="88"/>
      <c r="E226" s="88"/>
    </row>
    <row r="227" spans="4:5" ht="15" customHeight="1">
      <c r="D227" s="88"/>
      <c r="E227" s="88"/>
    </row>
    <row r="228" spans="4:5" ht="15" customHeight="1">
      <c r="D228" s="88"/>
      <c r="E228" s="88"/>
    </row>
    <row r="229" spans="4:5" ht="15" customHeight="1">
      <c r="D229" s="88"/>
      <c r="E229" s="88"/>
    </row>
    <row r="230" spans="4:5" ht="15" customHeight="1">
      <c r="D230" s="88"/>
      <c r="E230" s="88"/>
    </row>
    <row r="231" spans="4:5" ht="15" customHeight="1">
      <c r="D231" s="88"/>
      <c r="E231" s="88"/>
    </row>
    <row r="232" spans="4:5" ht="15" customHeight="1">
      <c r="D232" s="88"/>
      <c r="E232" s="88"/>
    </row>
    <row r="233" spans="4:5" ht="15" customHeight="1">
      <c r="D233" s="88"/>
      <c r="E233" s="88"/>
    </row>
    <row r="234" spans="4:5" ht="15" customHeight="1">
      <c r="D234" s="88"/>
      <c r="E234" s="88"/>
    </row>
    <row r="235" spans="4:5" ht="15" customHeight="1">
      <c r="D235" s="88"/>
      <c r="E235" s="88"/>
    </row>
    <row r="236" spans="4:5" ht="15" customHeight="1">
      <c r="D236" s="88"/>
      <c r="E236" s="88"/>
    </row>
    <row r="237" spans="4:5" ht="15" customHeight="1">
      <c r="D237" s="88"/>
      <c r="E237" s="88"/>
    </row>
    <row r="238" spans="4:5" ht="15" customHeight="1">
      <c r="D238" s="88"/>
      <c r="E238" s="88"/>
    </row>
    <row r="239" spans="4:5" ht="15" customHeight="1">
      <c r="D239" s="88"/>
      <c r="E239" s="88"/>
    </row>
    <row r="240" spans="4:5" ht="15" customHeight="1">
      <c r="D240" s="88"/>
      <c r="E240" s="88"/>
    </row>
    <row r="241" spans="4:5" ht="15" customHeight="1">
      <c r="D241" s="88"/>
      <c r="E241" s="88"/>
    </row>
    <row r="242" spans="4:5" ht="15" customHeight="1">
      <c r="D242" s="88"/>
      <c r="E242" s="88"/>
    </row>
    <row r="243" spans="4:5" ht="15" customHeight="1">
      <c r="D243" s="88"/>
      <c r="E243" s="88"/>
    </row>
    <row r="244" spans="4:5" ht="15" customHeight="1">
      <c r="D244" s="88"/>
      <c r="E244" s="88"/>
    </row>
    <row r="245" spans="4:5" ht="15" customHeight="1">
      <c r="D245" s="88"/>
      <c r="E245" s="88"/>
    </row>
    <row r="246" spans="4:5" ht="15" customHeight="1">
      <c r="D246" s="88"/>
      <c r="E246" s="88"/>
    </row>
    <row r="247" spans="4:5" ht="15" customHeight="1">
      <c r="D247" s="88"/>
      <c r="E247" s="88"/>
    </row>
    <row r="248" spans="4:5" ht="15" customHeight="1">
      <c r="D248" s="88"/>
      <c r="E248" s="88"/>
    </row>
    <row r="249" spans="4:5" ht="15" customHeight="1">
      <c r="D249" s="88"/>
      <c r="E249" s="88"/>
    </row>
    <row r="250" spans="4:5" ht="15" customHeight="1">
      <c r="D250" s="88"/>
      <c r="E250" s="88"/>
    </row>
    <row r="251" spans="4:5" ht="15" customHeight="1">
      <c r="D251" s="88"/>
      <c r="E251" s="88"/>
    </row>
    <row r="252" spans="4:5" ht="15" customHeight="1">
      <c r="D252" s="88"/>
      <c r="E252" s="88"/>
    </row>
    <row r="253" spans="4:5" ht="15" customHeight="1">
      <c r="D253" s="88"/>
      <c r="E253" s="88"/>
    </row>
    <row r="254" spans="4:5" ht="15" customHeight="1">
      <c r="D254" s="88"/>
      <c r="E254" s="88"/>
    </row>
    <row r="255" spans="4:5" ht="15" customHeight="1">
      <c r="D255" s="88"/>
      <c r="E255" s="88"/>
    </row>
    <row r="256" spans="4:5" ht="15" customHeight="1">
      <c r="D256" s="88"/>
      <c r="E256" s="88"/>
    </row>
    <row r="257" spans="4:5" ht="15" customHeight="1">
      <c r="D257" s="88"/>
      <c r="E257" s="88"/>
    </row>
    <row r="258" spans="4:5" ht="15" customHeight="1">
      <c r="D258" s="88"/>
      <c r="E258" s="88"/>
    </row>
    <row r="259" spans="4:5" ht="15" customHeight="1">
      <c r="D259" s="88"/>
      <c r="E259" s="88"/>
    </row>
    <row r="260" spans="4:5" ht="15" customHeight="1">
      <c r="D260" s="88"/>
      <c r="E260" s="88"/>
    </row>
    <row r="261" spans="4:5" ht="15" customHeight="1">
      <c r="D261" s="88"/>
      <c r="E261" s="88"/>
    </row>
    <row r="262" spans="4:5" ht="15" customHeight="1">
      <c r="D262" s="88"/>
      <c r="E262" s="88"/>
    </row>
    <row r="263" spans="4:5" ht="15" customHeight="1">
      <c r="D263" s="88"/>
      <c r="E263" s="88"/>
    </row>
    <row r="264" spans="4:5" ht="15" customHeight="1">
      <c r="D264" s="88"/>
      <c r="E264" s="88"/>
    </row>
    <row r="265" spans="4:5" ht="15" customHeight="1">
      <c r="D265" s="88"/>
      <c r="E265" s="88"/>
    </row>
    <row r="266" spans="4:5" ht="15" customHeight="1">
      <c r="D266" s="88"/>
      <c r="E266" s="88"/>
    </row>
    <row r="267" spans="4:5" ht="15" customHeight="1">
      <c r="D267" s="88"/>
      <c r="E267" s="88"/>
    </row>
    <row r="268" spans="4:5" ht="15" customHeight="1">
      <c r="D268" s="88"/>
      <c r="E268" s="88"/>
    </row>
    <row r="269" spans="4:5" ht="15" customHeight="1">
      <c r="D269" s="88"/>
      <c r="E269" s="88"/>
    </row>
    <row r="270" spans="4:5" ht="15" customHeight="1">
      <c r="D270" s="88"/>
      <c r="E270" s="88"/>
    </row>
    <row r="271" spans="4:5" ht="15" customHeight="1">
      <c r="D271" s="88"/>
      <c r="E271" s="88"/>
    </row>
    <row r="272" spans="4:5" ht="15" customHeight="1">
      <c r="D272" s="88"/>
      <c r="E272" s="88"/>
    </row>
    <row r="273" spans="4:5" ht="15" customHeight="1">
      <c r="D273" s="88"/>
      <c r="E273" s="88"/>
    </row>
    <row r="274" spans="4:5" ht="15" customHeight="1">
      <c r="D274" s="88"/>
      <c r="E274" s="88"/>
    </row>
    <row r="275" spans="4:5" ht="15" customHeight="1">
      <c r="D275" s="88"/>
      <c r="E275" s="88"/>
    </row>
    <row r="276" spans="4:5" ht="15" customHeight="1">
      <c r="D276" s="88"/>
      <c r="E276" s="88"/>
    </row>
    <row r="277" spans="4:5" ht="15" customHeight="1">
      <c r="D277" s="88"/>
      <c r="E277" s="88"/>
    </row>
    <row r="278" spans="4:5" ht="15" customHeight="1">
      <c r="D278" s="88"/>
      <c r="E278" s="88"/>
    </row>
    <row r="279" spans="4:5" ht="15" customHeight="1">
      <c r="D279" s="88"/>
      <c r="E279" s="88"/>
    </row>
    <row r="280" spans="4:5" ht="15" customHeight="1">
      <c r="D280" s="88"/>
      <c r="E280" s="88"/>
    </row>
    <row r="281" spans="4:5" ht="15" customHeight="1">
      <c r="D281" s="88"/>
      <c r="E281" s="88"/>
    </row>
    <row r="282" spans="4:5" ht="15" customHeight="1">
      <c r="D282" s="88"/>
      <c r="E282" s="88"/>
    </row>
    <row r="283" spans="4:5" ht="15" customHeight="1">
      <c r="D283" s="88"/>
      <c r="E283" s="88"/>
    </row>
    <row r="284" spans="4:5" ht="15" customHeight="1">
      <c r="D284" s="88"/>
      <c r="E284" s="88"/>
    </row>
    <row r="285" spans="4:5" ht="15" customHeight="1">
      <c r="D285" s="88"/>
      <c r="E285" s="88"/>
    </row>
    <row r="286" spans="4:5" ht="15" customHeight="1">
      <c r="D286" s="88"/>
      <c r="E286" s="88"/>
    </row>
    <row r="287" spans="4:5" ht="15" customHeight="1">
      <c r="D287" s="88"/>
      <c r="E287" s="88"/>
    </row>
    <row r="288" spans="4:5" ht="15" customHeight="1">
      <c r="D288" s="88"/>
      <c r="E288" s="88"/>
    </row>
    <row r="289" spans="4:5" ht="15" customHeight="1">
      <c r="D289" s="88"/>
      <c r="E289" s="88"/>
    </row>
    <row r="290" spans="4:5" ht="15" customHeight="1">
      <c r="D290" s="88"/>
      <c r="E290" s="88"/>
    </row>
    <row r="291" spans="4:5" ht="15" customHeight="1">
      <c r="D291" s="88"/>
      <c r="E291" s="88"/>
    </row>
    <row r="292" spans="4:5" ht="15" customHeight="1">
      <c r="D292" s="88"/>
      <c r="E292" s="88"/>
    </row>
    <row r="293" spans="4:5" ht="15" customHeight="1">
      <c r="D293" s="88"/>
      <c r="E293" s="88"/>
    </row>
    <row r="294" spans="4:5" ht="15" customHeight="1">
      <c r="D294" s="88"/>
      <c r="E294" s="88"/>
    </row>
    <row r="295" spans="4:5" ht="15" customHeight="1">
      <c r="D295" s="88"/>
      <c r="E295" s="88"/>
    </row>
    <row r="296" spans="4:5" ht="15" customHeight="1">
      <c r="D296" s="88"/>
      <c r="E296" s="88"/>
    </row>
    <row r="297" spans="4:5" ht="15" customHeight="1">
      <c r="D297" s="88"/>
      <c r="E297" s="88"/>
    </row>
    <row r="298" spans="4:5" ht="15" customHeight="1">
      <c r="D298" s="88"/>
      <c r="E298" s="88"/>
    </row>
    <row r="299" spans="4:5" ht="15" customHeight="1">
      <c r="D299" s="88"/>
      <c r="E299" s="88"/>
    </row>
    <row r="300" spans="4:5" ht="15" customHeight="1">
      <c r="D300" s="88"/>
      <c r="E300" s="88"/>
    </row>
    <row r="301" spans="4:5" ht="15" customHeight="1">
      <c r="D301" s="88"/>
      <c r="E301" s="88"/>
    </row>
    <row r="302" spans="4:5" ht="15" customHeight="1">
      <c r="D302" s="88"/>
      <c r="E302" s="88"/>
    </row>
    <row r="303" spans="4:5" ht="15" customHeight="1">
      <c r="D303" s="88"/>
      <c r="E303" s="88"/>
    </row>
    <row r="304" spans="4:5" ht="15" customHeight="1">
      <c r="D304" s="88"/>
      <c r="E304" s="88"/>
    </row>
    <row r="305" spans="4:5" ht="15" customHeight="1">
      <c r="D305" s="88"/>
      <c r="E305" s="88"/>
    </row>
    <row r="306" spans="4:5" ht="15" customHeight="1">
      <c r="D306" s="88"/>
      <c r="E306" s="88"/>
    </row>
    <row r="307" spans="4:5" ht="15" customHeight="1">
      <c r="D307" s="88"/>
      <c r="E307" s="88"/>
    </row>
    <row r="308" spans="4:5" ht="15" customHeight="1">
      <c r="D308" s="88"/>
      <c r="E308" s="88"/>
    </row>
    <row r="309" spans="4:5" ht="15" customHeight="1">
      <c r="D309" s="88"/>
      <c r="E309" s="88"/>
    </row>
    <row r="310" spans="4:5" ht="15" customHeight="1">
      <c r="D310" s="88"/>
      <c r="E310" s="88"/>
    </row>
    <row r="311" spans="4:5" ht="15" customHeight="1">
      <c r="D311" s="88"/>
      <c r="E311" s="88"/>
    </row>
    <row r="312" spans="4:5" ht="15" customHeight="1">
      <c r="D312" s="88"/>
      <c r="E312" s="88"/>
    </row>
    <row r="313" spans="4:5" ht="15" customHeight="1">
      <c r="D313" s="88"/>
      <c r="E313" s="88"/>
    </row>
    <row r="314" spans="4:5" ht="15" customHeight="1">
      <c r="D314" s="88"/>
      <c r="E314" s="88"/>
    </row>
    <row r="315" spans="4:5" ht="15" customHeight="1">
      <c r="D315" s="88"/>
      <c r="E315" s="88"/>
    </row>
    <row r="316" spans="4:5" ht="15" customHeight="1">
      <c r="D316" s="88"/>
      <c r="E316" s="88"/>
    </row>
    <row r="317" spans="4:5" ht="15" customHeight="1">
      <c r="D317" s="88"/>
      <c r="E317" s="88"/>
    </row>
    <row r="318" spans="4:5" ht="15" customHeight="1">
      <c r="D318" s="88"/>
      <c r="E318" s="88"/>
    </row>
    <row r="319" spans="4:5" ht="15" customHeight="1">
      <c r="D319" s="88"/>
      <c r="E319" s="88"/>
    </row>
    <row r="320" spans="4:5" ht="15" customHeight="1">
      <c r="D320" s="88"/>
      <c r="E320" s="88"/>
    </row>
    <row r="321" spans="4:5" ht="15" customHeight="1">
      <c r="D321" s="88"/>
      <c r="E321" s="88"/>
    </row>
    <row r="322" spans="4:5" ht="15" customHeight="1">
      <c r="D322" s="88"/>
      <c r="E322" s="88"/>
    </row>
    <row r="323" spans="4:5" ht="15" customHeight="1">
      <c r="D323" s="88"/>
      <c r="E323" s="88"/>
    </row>
    <row r="324" spans="4:5" ht="15" customHeight="1">
      <c r="D324" s="88"/>
      <c r="E324" s="88"/>
    </row>
    <row r="325" spans="4:5" ht="15" customHeight="1">
      <c r="D325" s="88"/>
      <c r="E325" s="88"/>
    </row>
    <row r="326" spans="4:5" ht="15" customHeight="1">
      <c r="D326" s="88"/>
      <c r="E326" s="88"/>
    </row>
    <row r="327" spans="4:5" ht="15" customHeight="1">
      <c r="D327" s="88"/>
      <c r="E327" s="88"/>
    </row>
    <row r="328" spans="4:5" ht="15" customHeight="1">
      <c r="D328" s="88"/>
      <c r="E328" s="88"/>
    </row>
    <row r="329" spans="4:5" ht="15" customHeight="1">
      <c r="D329" s="88"/>
      <c r="E329" s="88"/>
    </row>
    <row r="330" spans="4:5" ht="15" customHeight="1">
      <c r="D330" s="88"/>
      <c r="E330" s="88"/>
    </row>
    <row r="331" spans="4:5" ht="15" customHeight="1">
      <c r="D331" s="88"/>
      <c r="E331" s="88"/>
    </row>
    <row r="332" spans="4:5" ht="15" customHeight="1">
      <c r="D332" s="88"/>
      <c r="E332" s="88"/>
    </row>
    <row r="333" spans="4:5" ht="15" customHeight="1">
      <c r="D333" s="88"/>
      <c r="E333" s="88"/>
    </row>
    <row r="334" spans="4:5" ht="15" customHeight="1">
      <c r="D334" s="88"/>
      <c r="E334" s="88"/>
    </row>
    <row r="335" spans="4:5" ht="15" customHeight="1">
      <c r="D335" s="88"/>
      <c r="E335" s="88"/>
    </row>
    <row r="336" spans="4:5" ht="15" customHeight="1">
      <c r="D336" s="88"/>
      <c r="E336" s="88"/>
    </row>
    <row r="337" spans="4:5" ht="15" customHeight="1">
      <c r="D337" s="88"/>
      <c r="E337" s="88"/>
    </row>
    <row r="338" spans="4:5" ht="15" customHeight="1">
      <c r="D338" s="88"/>
      <c r="E338" s="88"/>
    </row>
    <row r="339" spans="4:5" ht="15" customHeight="1">
      <c r="D339" s="88"/>
      <c r="E339" s="88"/>
    </row>
    <row r="340" spans="4:5" ht="15" customHeight="1">
      <c r="D340" s="88"/>
      <c r="E340" s="88"/>
    </row>
    <row r="341" spans="4:5" ht="15" customHeight="1">
      <c r="D341" s="88"/>
      <c r="E341" s="88"/>
    </row>
    <row r="342" spans="4:5" ht="15" customHeight="1">
      <c r="D342" s="88"/>
      <c r="E342" s="88"/>
    </row>
    <row r="343" spans="4:5" ht="15" customHeight="1">
      <c r="D343" s="88"/>
      <c r="E343" s="88"/>
    </row>
    <row r="344" spans="4:5" ht="15" customHeight="1">
      <c r="D344" s="88"/>
      <c r="E344" s="88"/>
    </row>
    <row r="345" spans="4:5" ht="15" customHeight="1">
      <c r="D345" s="88"/>
      <c r="E345" s="88"/>
    </row>
    <row r="346" spans="4:5" ht="15" customHeight="1">
      <c r="D346" s="88"/>
      <c r="E346" s="88"/>
    </row>
    <row r="347" spans="4:5" ht="15" customHeight="1">
      <c r="D347" s="88"/>
      <c r="E347" s="88"/>
    </row>
    <row r="348" spans="4:5" ht="15" customHeight="1">
      <c r="D348" s="88"/>
      <c r="E348" s="88"/>
    </row>
    <row r="349" spans="4:5" ht="15" customHeight="1">
      <c r="D349" s="88"/>
      <c r="E349" s="88"/>
    </row>
    <row r="350" spans="4:5" ht="15" customHeight="1">
      <c r="D350" s="88"/>
      <c r="E350" s="88"/>
    </row>
    <row r="351" spans="4:5" ht="15" customHeight="1">
      <c r="D351" s="88"/>
      <c r="E351" s="88"/>
    </row>
    <row r="352" spans="4:5" ht="15" customHeight="1">
      <c r="D352" s="88"/>
      <c r="E352" s="88"/>
    </row>
    <row r="353" spans="4:5" ht="15" customHeight="1">
      <c r="D353" s="88"/>
      <c r="E353" s="88"/>
    </row>
    <row r="354" spans="4:5" ht="15" customHeight="1">
      <c r="D354" s="88"/>
      <c r="E354" s="88"/>
    </row>
    <row r="355" spans="4:5" ht="15" customHeight="1">
      <c r="D355" s="88"/>
      <c r="E355" s="88"/>
    </row>
    <row r="356" spans="4:5" ht="15" customHeight="1">
      <c r="D356" s="88"/>
      <c r="E356" s="88"/>
    </row>
    <row r="357" spans="4:5" ht="15" customHeight="1">
      <c r="D357" s="88"/>
      <c r="E357" s="88"/>
    </row>
    <row r="358" spans="4:5" ht="15" customHeight="1">
      <c r="D358" s="88"/>
      <c r="E358" s="88"/>
    </row>
    <row r="359" spans="4:5" ht="15" customHeight="1">
      <c r="D359" s="88"/>
      <c r="E359" s="88"/>
    </row>
    <row r="360" spans="4:5" ht="15" customHeight="1">
      <c r="D360" s="88"/>
      <c r="E360" s="88"/>
    </row>
    <row r="361" spans="4:5" ht="15" customHeight="1">
      <c r="D361" s="88"/>
      <c r="E361" s="88"/>
    </row>
    <row r="362" spans="4:5" ht="15" customHeight="1">
      <c r="D362" s="88"/>
      <c r="E362" s="88"/>
    </row>
    <row r="363" spans="4:5" ht="15" customHeight="1">
      <c r="D363" s="88"/>
      <c r="E363" s="88"/>
    </row>
    <row r="364" spans="4:5" ht="15" customHeight="1">
      <c r="D364" s="88"/>
      <c r="E364" s="88"/>
    </row>
    <row r="365" spans="4:5" ht="15" customHeight="1">
      <c r="D365" s="88"/>
      <c r="E365" s="88"/>
    </row>
    <row r="366" spans="4:5" ht="15" customHeight="1">
      <c r="D366" s="88"/>
      <c r="E366" s="88"/>
    </row>
    <row r="367" spans="4:5" ht="15" customHeight="1">
      <c r="D367" s="88"/>
      <c r="E367" s="88"/>
    </row>
    <row r="368" spans="4:5" ht="15" customHeight="1">
      <c r="D368" s="88"/>
      <c r="E368" s="88"/>
    </row>
    <row r="369" spans="4:5" ht="15" customHeight="1">
      <c r="D369" s="88"/>
      <c r="E369" s="88"/>
    </row>
    <row r="370" spans="4:5" ht="15" customHeight="1">
      <c r="D370" s="88"/>
      <c r="E370" s="88"/>
    </row>
    <row r="371" spans="4:5" ht="15" customHeight="1">
      <c r="D371" s="88"/>
      <c r="E371" s="88"/>
    </row>
    <row r="372" spans="4:5" ht="15" customHeight="1">
      <c r="D372" s="88"/>
      <c r="E372" s="88"/>
    </row>
    <row r="373" spans="4:5" ht="15" customHeight="1">
      <c r="D373" s="88"/>
      <c r="E373" s="88"/>
    </row>
    <row r="374" spans="4:5" ht="15" customHeight="1">
      <c r="D374" s="88"/>
      <c r="E374" s="88"/>
    </row>
    <row r="375" spans="4:5" ht="15" customHeight="1">
      <c r="D375" s="88"/>
      <c r="E375" s="88"/>
    </row>
    <row r="376" spans="4:5" ht="15" customHeight="1">
      <c r="D376" s="88"/>
      <c r="E376" s="88"/>
    </row>
    <row r="377" spans="4:5" ht="15" customHeight="1">
      <c r="D377" s="88"/>
      <c r="E377" s="88"/>
    </row>
    <row r="378" spans="4:5" ht="15" customHeight="1">
      <c r="D378" s="88"/>
      <c r="E378" s="88"/>
    </row>
    <row r="379" spans="4:5" ht="15" customHeight="1">
      <c r="D379" s="88"/>
      <c r="E379" s="88"/>
    </row>
    <row r="380" spans="4:5" ht="15" customHeight="1">
      <c r="D380" s="88"/>
      <c r="E380" s="88"/>
    </row>
    <row r="381" spans="4:5" ht="15" customHeight="1">
      <c r="D381" s="88"/>
      <c r="E381" s="88"/>
    </row>
    <row r="382" spans="4:5" ht="15" customHeight="1">
      <c r="D382" s="88"/>
      <c r="E382" s="88"/>
    </row>
    <row r="383" spans="4:5" ht="15" customHeight="1">
      <c r="D383" s="88"/>
      <c r="E383" s="88"/>
    </row>
    <row r="384" spans="4:5" ht="15" customHeight="1">
      <c r="D384" s="88"/>
      <c r="E384" s="88"/>
    </row>
    <row r="385" spans="4:5" ht="15" customHeight="1">
      <c r="D385" s="88"/>
      <c r="E385" s="88"/>
    </row>
    <row r="386" spans="4:5" ht="15" customHeight="1">
      <c r="D386" s="88"/>
      <c r="E386" s="88"/>
    </row>
    <row r="387" spans="4:5" ht="15" customHeight="1">
      <c r="D387" s="88"/>
      <c r="E387" s="88"/>
    </row>
    <row r="388" spans="4:5" ht="15" customHeight="1">
      <c r="D388" s="88"/>
      <c r="E388" s="88"/>
    </row>
    <row r="389" spans="4:5" ht="15" customHeight="1">
      <c r="D389" s="88"/>
      <c r="E389" s="88"/>
    </row>
    <row r="390" spans="4:5" ht="15" customHeight="1">
      <c r="D390" s="88"/>
      <c r="E390" s="88"/>
    </row>
    <row r="391" spans="4:5" ht="15" customHeight="1">
      <c r="D391" s="88"/>
      <c r="E391" s="88"/>
    </row>
    <row r="392" spans="4:5" ht="15" customHeight="1">
      <c r="D392" s="88"/>
      <c r="E392" s="88"/>
    </row>
    <row r="393" spans="4:5" ht="15" customHeight="1">
      <c r="D393" s="88"/>
      <c r="E393" s="88"/>
    </row>
    <row r="394" spans="4:5" ht="15" customHeight="1">
      <c r="D394" s="88"/>
      <c r="E394" s="88"/>
    </row>
    <row r="395" spans="4:5" ht="15" customHeight="1">
      <c r="D395" s="88"/>
      <c r="E395" s="88"/>
    </row>
    <row r="396" spans="4:5" ht="15" customHeight="1">
      <c r="D396" s="88"/>
      <c r="E396" s="88"/>
    </row>
    <row r="397" spans="4:5" ht="15" customHeight="1">
      <c r="D397" s="88"/>
      <c r="E397" s="88"/>
    </row>
    <row r="398" spans="4:5" ht="15" customHeight="1">
      <c r="D398" s="88"/>
      <c r="E398" s="88"/>
    </row>
    <row r="399" spans="4:5" ht="15" customHeight="1">
      <c r="D399" s="88"/>
      <c r="E399" s="88"/>
    </row>
    <row r="400" spans="4:5" ht="15" customHeight="1">
      <c r="D400" s="88"/>
      <c r="E400" s="88"/>
    </row>
    <row r="401" spans="4:5" ht="15" customHeight="1">
      <c r="D401" s="88"/>
      <c r="E401" s="88"/>
    </row>
    <row r="402" spans="4:5" ht="15" customHeight="1">
      <c r="D402" s="88"/>
      <c r="E402" s="88"/>
    </row>
    <row r="403" spans="4:5" ht="15" customHeight="1">
      <c r="D403" s="88"/>
      <c r="E403" s="88"/>
    </row>
    <row r="404" spans="4:5" ht="15" customHeight="1">
      <c r="D404" s="88"/>
      <c r="E404" s="88"/>
    </row>
    <row r="405" spans="4:5" ht="15" customHeight="1">
      <c r="D405" s="88"/>
      <c r="E405" s="88"/>
    </row>
    <row r="406" spans="4:5" ht="15" customHeight="1">
      <c r="D406" s="88"/>
      <c r="E406" s="88"/>
    </row>
    <row r="407" spans="4:5" ht="15" customHeight="1">
      <c r="D407" s="88"/>
      <c r="E407" s="88"/>
    </row>
    <row r="408" spans="4:5" ht="15" customHeight="1">
      <c r="D408" s="88"/>
      <c r="E408" s="88"/>
    </row>
    <row r="409" spans="4:5" ht="15" customHeight="1">
      <c r="D409" s="88"/>
      <c r="E409" s="88"/>
    </row>
    <row r="410" spans="4:5" ht="15" customHeight="1">
      <c r="D410" s="88"/>
      <c r="E410" s="88"/>
    </row>
    <row r="411" spans="4:5" ht="15" customHeight="1">
      <c r="D411" s="88"/>
      <c r="E411" s="88"/>
    </row>
    <row r="412" spans="4:5" ht="15" customHeight="1">
      <c r="D412" s="88"/>
      <c r="E412" s="88"/>
    </row>
    <row r="413" spans="4:5" ht="15" customHeight="1">
      <c r="D413" s="88"/>
      <c r="E413" s="88"/>
    </row>
    <row r="414" spans="4:5" ht="15" customHeight="1">
      <c r="D414" s="88"/>
      <c r="E414" s="88"/>
    </row>
    <row r="415" spans="4:5" ht="15" customHeight="1">
      <c r="D415" s="88"/>
      <c r="E415" s="88"/>
    </row>
    <row r="416" spans="4:5" ht="15" customHeight="1">
      <c r="D416" s="88"/>
      <c r="E416" s="88"/>
    </row>
    <row r="417" spans="4:5" ht="15" customHeight="1">
      <c r="D417" s="88"/>
      <c r="E417" s="88"/>
    </row>
    <row r="418" spans="4:5" ht="15" customHeight="1">
      <c r="D418" s="88"/>
      <c r="E418" s="88"/>
    </row>
    <row r="419" spans="4:5" ht="15" customHeight="1">
      <c r="D419" s="88"/>
      <c r="E419" s="88"/>
    </row>
    <row r="420" spans="4:5" ht="15" customHeight="1">
      <c r="D420" s="88"/>
      <c r="E420" s="88"/>
    </row>
    <row r="421" spans="4:5" ht="15" customHeight="1">
      <c r="D421" s="88"/>
      <c r="E421" s="88"/>
    </row>
    <row r="422" spans="4:5" ht="15" customHeight="1">
      <c r="D422" s="88"/>
      <c r="E422" s="88"/>
    </row>
    <row r="423" spans="4:5" ht="15" customHeight="1">
      <c r="D423" s="88"/>
      <c r="E423" s="88"/>
    </row>
    <row r="424" spans="4:5" ht="15" customHeight="1">
      <c r="D424" s="88"/>
      <c r="E424" s="88"/>
    </row>
    <row r="425" spans="4:5" ht="15" customHeight="1">
      <c r="D425" s="88"/>
      <c r="E425" s="88"/>
    </row>
    <row r="426" spans="4:5" ht="15" customHeight="1">
      <c r="D426" s="88"/>
      <c r="E426" s="88"/>
    </row>
    <row r="427" spans="4:5" ht="15" customHeight="1">
      <c r="D427" s="88"/>
      <c r="E427" s="88"/>
    </row>
    <row r="428" spans="4:5" ht="15" customHeight="1">
      <c r="D428" s="88"/>
      <c r="E428" s="88"/>
    </row>
    <row r="429" spans="4:5" ht="15" customHeight="1">
      <c r="D429" s="88"/>
      <c r="E429" s="88"/>
    </row>
    <row r="430" spans="4:5" ht="15" customHeight="1">
      <c r="D430" s="88"/>
      <c r="E430" s="88"/>
    </row>
    <row r="431" spans="4:5" ht="15" customHeight="1">
      <c r="D431" s="88"/>
      <c r="E431" s="88"/>
    </row>
    <row r="432" spans="4:5" ht="15" customHeight="1">
      <c r="D432" s="88"/>
      <c r="E432" s="88"/>
    </row>
    <row r="433" spans="4:5" ht="15" customHeight="1">
      <c r="D433" s="88"/>
      <c r="E433" s="88"/>
    </row>
    <row r="434" spans="4:5" ht="15" customHeight="1">
      <c r="D434" s="88"/>
      <c r="E434" s="88"/>
    </row>
    <row r="435" spans="4:5" ht="15" customHeight="1">
      <c r="D435" s="88"/>
      <c r="E435" s="88"/>
    </row>
    <row r="436" spans="4:5" ht="15" customHeight="1">
      <c r="D436" s="88"/>
      <c r="E436" s="88"/>
    </row>
    <row r="437" spans="4:5" ht="15" customHeight="1">
      <c r="D437" s="88"/>
      <c r="E437" s="88"/>
    </row>
    <row r="438" spans="4:5" ht="15" customHeight="1">
      <c r="D438" s="88"/>
      <c r="E438" s="88"/>
    </row>
    <row r="439" spans="4:5" ht="15" customHeight="1">
      <c r="D439" s="88"/>
      <c r="E439" s="88"/>
    </row>
    <row r="440" spans="4:5" ht="15" customHeight="1">
      <c r="D440" s="88"/>
      <c r="E440" s="88"/>
    </row>
    <row r="441" spans="4:5" ht="15" customHeight="1">
      <c r="D441" s="88"/>
      <c r="E441" s="88"/>
    </row>
    <row r="442" spans="4:5" ht="15" customHeight="1">
      <c r="D442" s="88"/>
      <c r="E442" s="88"/>
    </row>
    <row r="443" spans="4:5" ht="15" customHeight="1">
      <c r="D443" s="88"/>
      <c r="E443" s="88"/>
    </row>
    <row r="444" spans="4:5" ht="15" customHeight="1">
      <c r="D444" s="88"/>
      <c r="E444" s="88"/>
    </row>
    <row r="445" spans="4:5" ht="15" customHeight="1">
      <c r="D445" s="88"/>
      <c r="E445" s="88"/>
    </row>
    <row r="446" spans="4:5" ht="15" customHeight="1">
      <c r="D446" s="88"/>
      <c r="E446" s="88"/>
    </row>
    <row r="447" spans="4:5" ht="15" customHeight="1">
      <c r="D447" s="88"/>
      <c r="E447" s="88"/>
    </row>
    <row r="448" spans="4:5" ht="15" customHeight="1">
      <c r="D448" s="88"/>
      <c r="E448" s="88"/>
    </row>
    <row r="449" spans="4:5" ht="15" customHeight="1">
      <c r="D449" s="88"/>
      <c r="E449" s="88"/>
    </row>
    <row r="450" spans="4:5" ht="15" customHeight="1">
      <c r="D450" s="88"/>
      <c r="E450" s="88"/>
    </row>
    <row r="451" spans="4:5" ht="15" customHeight="1">
      <c r="D451" s="88"/>
      <c r="E451" s="88"/>
    </row>
    <row r="452" spans="4:5" ht="15" customHeight="1">
      <c r="D452" s="88"/>
      <c r="E452" s="88"/>
    </row>
    <row r="453" spans="4:5" ht="15" customHeight="1">
      <c r="D453" s="88"/>
      <c r="E453" s="88"/>
    </row>
    <row r="454" spans="4:5" ht="15" customHeight="1">
      <c r="D454" s="88"/>
      <c r="E454" s="88"/>
    </row>
    <row r="455" spans="4:5" ht="15" customHeight="1">
      <c r="D455" s="88"/>
      <c r="E455" s="88"/>
    </row>
    <row r="456" spans="4:5" ht="15" customHeight="1">
      <c r="D456" s="88"/>
      <c r="E456" s="88"/>
    </row>
    <row r="457" spans="4:5" ht="15" customHeight="1">
      <c r="D457" s="88"/>
      <c r="E457" s="88"/>
    </row>
    <row r="458" spans="4:5" ht="15" customHeight="1">
      <c r="D458" s="88"/>
      <c r="E458" s="88"/>
    </row>
    <row r="459" spans="4:5" ht="15" customHeight="1">
      <c r="D459" s="88"/>
      <c r="E459" s="88"/>
    </row>
    <row r="460" spans="4:5" ht="15" customHeight="1">
      <c r="D460" s="88"/>
      <c r="E460" s="88"/>
    </row>
    <row r="461" spans="4:5" ht="15" customHeight="1">
      <c r="D461" s="88"/>
      <c r="E461" s="88"/>
    </row>
    <row r="462" spans="4:5" ht="15" customHeight="1">
      <c r="D462" s="88"/>
      <c r="E462" s="88"/>
    </row>
    <row r="463" spans="4:5" ht="15" customHeight="1">
      <c r="D463" s="88"/>
      <c r="E463" s="88"/>
    </row>
    <row r="464" spans="4:5" ht="15" customHeight="1">
      <c r="D464" s="88"/>
      <c r="E464" s="88"/>
    </row>
    <row r="465" spans="4:5" ht="15" customHeight="1">
      <c r="D465" s="88"/>
      <c r="E465" s="88"/>
    </row>
    <row r="466" spans="4:5" ht="15" customHeight="1">
      <c r="D466" s="88"/>
      <c r="E466" s="88"/>
    </row>
    <row r="467" spans="4:5" ht="15" customHeight="1">
      <c r="D467" s="88"/>
      <c r="E467" s="88"/>
    </row>
    <row r="468" spans="4:5" ht="15" customHeight="1">
      <c r="D468" s="88"/>
      <c r="E468" s="88"/>
    </row>
    <row r="469" spans="4:5" ht="15" customHeight="1">
      <c r="D469" s="88"/>
      <c r="E469" s="88"/>
    </row>
    <row r="470" spans="4:5" ht="15" customHeight="1">
      <c r="D470" s="88"/>
      <c r="E470" s="88"/>
    </row>
    <row r="471" spans="4:5" ht="15" customHeight="1">
      <c r="D471" s="88"/>
      <c r="E471" s="88"/>
    </row>
    <row r="472" spans="4:5" ht="15" customHeight="1">
      <c r="D472" s="88"/>
      <c r="E472" s="88"/>
    </row>
    <row r="473" spans="4:5" ht="15" customHeight="1">
      <c r="D473" s="88"/>
      <c r="E473" s="88"/>
    </row>
    <row r="474" spans="4:5" ht="15" customHeight="1">
      <c r="D474" s="88"/>
      <c r="E474" s="88"/>
    </row>
    <row r="475" spans="4:5" ht="15" customHeight="1">
      <c r="D475" s="88"/>
      <c r="E475" s="88"/>
    </row>
    <row r="476" spans="4:5" ht="15" customHeight="1">
      <c r="D476" s="88"/>
      <c r="E476" s="88"/>
    </row>
    <row r="477" spans="4:5" ht="15" customHeight="1">
      <c r="D477" s="88"/>
      <c r="E477" s="88"/>
    </row>
    <row r="478" spans="4:5" ht="15" customHeight="1">
      <c r="D478" s="88"/>
      <c r="E478" s="88"/>
    </row>
    <row r="479" spans="4:5" ht="15" customHeight="1">
      <c r="D479" s="88"/>
      <c r="E479" s="88"/>
    </row>
    <row r="480" spans="4:5" ht="15" customHeight="1">
      <c r="D480" s="88"/>
      <c r="E480" s="88"/>
    </row>
    <row r="481" spans="4:5" ht="15" customHeight="1">
      <c r="D481" s="88"/>
      <c r="E481" s="88"/>
    </row>
    <row r="482" spans="4:5" ht="15" customHeight="1">
      <c r="D482" s="88"/>
      <c r="E482" s="88"/>
    </row>
    <row r="483" spans="4:5" ht="15" customHeight="1">
      <c r="D483" s="88"/>
      <c r="E483" s="88"/>
    </row>
    <row r="484" spans="4:5" ht="15" customHeight="1">
      <c r="D484" s="88"/>
      <c r="E484" s="88"/>
    </row>
    <row r="485" spans="4:5" ht="15" customHeight="1">
      <c r="D485" s="88"/>
      <c r="E485" s="88"/>
    </row>
    <row r="486" spans="4:5" ht="15" customHeight="1">
      <c r="D486" s="88"/>
      <c r="E486" s="88"/>
    </row>
    <row r="487" spans="4:5" ht="15" customHeight="1">
      <c r="D487" s="88"/>
      <c r="E487" s="88"/>
    </row>
    <row r="488" spans="4:5" ht="15" customHeight="1">
      <c r="D488" s="88"/>
      <c r="E488" s="88"/>
    </row>
    <row r="489" spans="4:5" ht="15" customHeight="1">
      <c r="D489" s="88"/>
      <c r="E489" s="88"/>
    </row>
    <row r="490" spans="4:5" ht="15" customHeight="1">
      <c r="D490" s="88"/>
      <c r="E490" s="88"/>
    </row>
    <row r="491" spans="4:5" ht="15" customHeight="1">
      <c r="D491" s="88"/>
      <c r="E491" s="88"/>
    </row>
    <row r="492" spans="4:5" ht="15" customHeight="1">
      <c r="D492" s="88"/>
      <c r="E492" s="88"/>
    </row>
    <row r="493" spans="4:5" ht="15" customHeight="1">
      <c r="D493" s="88"/>
      <c r="E493" s="88"/>
    </row>
    <row r="494" spans="4:5" ht="15" customHeight="1">
      <c r="D494" s="88"/>
      <c r="E494" s="88"/>
    </row>
    <row r="495" spans="4:5" ht="15" customHeight="1">
      <c r="D495" s="88"/>
      <c r="E495" s="88"/>
    </row>
    <row r="496" spans="4:5" ht="15" customHeight="1">
      <c r="D496" s="88"/>
      <c r="E496" s="88"/>
    </row>
    <row r="497" spans="4:5" ht="15" customHeight="1">
      <c r="D497" s="88"/>
      <c r="E497" s="88"/>
    </row>
    <row r="498" spans="4:5" ht="15" customHeight="1">
      <c r="D498" s="88"/>
      <c r="E498" s="88"/>
    </row>
    <row r="499" spans="4:5" ht="15" customHeight="1">
      <c r="D499" s="88"/>
      <c r="E499" s="88"/>
    </row>
    <row r="500" spans="4:5" ht="15" customHeight="1">
      <c r="D500" s="88"/>
      <c r="E500" s="88"/>
    </row>
    <row r="501" spans="4:5" ht="15" customHeight="1">
      <c r="D501" s="88"/>
      <c r="E501" s="88"/>
    </row>
    <row r="502" spans="4:5" ht="15" customHeight="1">
      <c r="D502" s="88"/>
      <c r="E502" s="88"/>
    </row>
    <row r="503" spans="4:5" ht="15" customHeight="1">
      <c r="D503" s="88"/>
      <c r="E503" s="88"/>
    </row>
    <row r="504" spans="4:5" ht="15" customHeight="1">
      <c r="D504" s="88"/>
      <c r="E504" s="88"/>
    </row>
    <row r="505" spans="4:5" ht="15" customHeight="1">
      <c r="D505" s="88"/>
      <c r="E505" s="88"/>
    </row>
    <row r="506" spans="4:5" ht="15" customHeight="1">
      <c r="D506" s="88"/>
      <c r="E506" s="88"/>
    </row>
    <row r="507" spans="4:5" ht="15" customHeight="1">
      <c r="D507" s="88"/>
      <c r="E507" s="88"/>
    </row>
    <row r="508" spans="4:5" ht="15" customHeight="1">
      <c r="D508" s="88"/>
      <c r="E508" s="88"/>
    </row>
    <row r="509" spans="4:5" ht="15" customHeight="1">
      <c r="D509" s="88"/>
      <c r="E509" s="88"/>
    </row>
    <row r="510" spans="4:5" ht="15" customHeight="1">
      <c r="D510" s="88"/>
      <c r="E510" s="88"/>
    </row>
    <row r="511" spans="4:5" ht="15" customHeight="1">
      <c r="D511" s="88"/>
      <c r="E511" s="88"/>
    </row>
    <row r="512" spans="4:5" ht="15" customHeight="1">
      <c r="D512" s="88"/>
      <c r="E512" s="88"/>
    </row>
    <row r="513" spans="4:5" ht="15" customHeight="1">
      <c r="D513" s="88"/>
      <c r="E513" s="88"/>
    </row>
    <row r="514" spans="4:5" ht="15" customHeight="1">
      <c r="D514" s="88"/>
      <c r="E514" s="88"/>
    </row>
    <row r="515" spans="4:5" ht="15" customHeight="1">
      <c r="D515" s="88"/>
      <c r="E515" s="88"/>
    </row>
    <row r="516" spans="4:5" ht="15" customHeight="1">
      <c r="D516" s="88"/>
      <c r="E516" s="88"/>
    </row>
    <row r="517" spans="4:5" ht="15" customHeight="1">
      <c r="D517" s="88"/>
      <c r="E517" s="88"/>
    </row>
    <row r="518" spans="4:5" ht="15" customHeight="1">
      <c r="D518" s="88"/>
      <c r="E518" s="88"/>
    </row>
    <row r="519" spans="4:5" ht="15" customHeight="1">
      <c r="D519" s="88"/>
      <c r="E519" s="88"/>
    </row>
    <row r="520" spans="4:5" ht="15" customHeight="1">
      <c r="D520" s="88"/>
      <c r="E520" s="88"/>
    </row>
  </sheetData>
  <mergeCells count="27">
    <mergeCell ref="C37:D37"/>
    <mergeCell ref="E37:K37"/>
    <mergeCell ref="C2:L2"/>
    <mergeCell ref="C3:L3"/>
    <mergeCell ref="F11:F12"/>
    <mergeCell ref="G11:G12"/>
    <mergeCell ref="H11:H12"/>
    <mergeCell ref="I11:I12"/>
    <mergeCell ref="J11:J12"/>
    <mergeCell ref="C34:D34"/>
    <mergeCell ref="E34:K34"/>
    <mergeCell ref="C35:D35"/>
    <mergeCell ref="C36:D36"/>
    <mergeCell ref="E36:K36"/>
    <mergeCell ref="C38:D38"/>
    <mergeCell ref="E38:K38"/>
    <mergeCell ref="C39:D39"/>
    <mergeCell ref="E39:K39"/>
    <mergeCell ref="C40:D40"/>
    <mergeCell ref="E40:K40"/>
    <mergeCell ref="C51:L51"/>
    <mergeCell ref="C41:D41"/>
    <mergeCell ref="E41:K41"/>
    <mergeCell ref="C42:D42"/>
    <mergeCell ref="E42:K42"/>
    <mergeCell ref="C44:L44"/>
    <mergeCell ref="C45:L45"/>
  </mergeCells>
  <printOptions horizontalCentered="1"/>
  <pageMargins left="0.5" right="0.5" top="0.75" bottom="0.5" header="0.5" footer="0.5"/>
  <pageSetup scale="59" fitToHeight="4" orientation="landscape" r:id="rId1"/>
  <headerFooter alignWithMargins="0">
    <oddHeader>&amp;RExhibit VI</oddHeader>
  </headerFooter>
  <rowBreaks count="1" manualBreakCount="1">
    <brk id="43" min="2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521"/>
  <sheetViews>
    <sheetView showGridLines="0" zoomScale="85" zoomScaleNormal="85" zoomScaleSheetLayoutView="85" workbookViewId="0"/>
  </sheetViews>
  <sheetFormatPr defaultColWidth="15.42578125" defaultRowHeight="12.75" customHeight="1"/>
  <cols>
    <col min="1" max="2" width="15.42578125" style="88"/>
    <col min="3" max="3" width="8" style="88" customWidth="1"/>
    <col min="4" max="4" width="10.5703125" style="93" customWidth="1"/>
    <col min="5" max="5" width="7.42578125" style="93" customWidth="1"/>
    <col min="6" max="6" width="19.7109375" style="88" customWidth="1"/>
    <col min="7" max="7" width="15.42578125" style="88" bestFit="1" customWidth="1"/>
    <col min="8" max="8" width="13.42578125" style="88" customWidth="1"/>
    <col min="9" max="9" width="24.7109375" style="88" bestFit="1" customWidth="1"/>
    <col min="10" max="10" width="25" style="88" customWidth="1"/>
    <col min="11" max="11" width="16.85546875" style="88" customWidth="1"/>
    <col min="12" max="12" width="8.42578125" style="88" customWidth="1"/>
    <col min="13" max="13" width="16" style="88" bestFit="1" customWidth="1"/>
    <col min="14" max="14" width="14.85546875" style="88" customWidth="1"/>
    <col min="15" max="15" width="15.42578125" style="88"/>
    <col min="16" max="16" width="19.42578125" style="88" bestFit="1" customWidth="1"/>
    <col min="17" max="258" width="15.42578125" style="88"/>
    <col min="259" max="259" width="8" style="88" customWidth="1"/>
    <col min="260" max="260" width="10.5703125" style="88" customWidth="1"/>
    <col min="261" max="261" width="7.42578125" style="88" customWidth="1"/>
    <col min="262" max="262" width="19.7109375" style="88" customWidth="1"/>
    <col min="263" max="263" width="15.42578125" style="88" bestFit="1" customWidth="1"/>
    <col min="264" max="264" width="13.42578125" style="88" customWidth="1"/>
    <col min="265" max="265" width="24.7109375" style="88" bestFit="1" customWidth="1"/>
    <col min="266" max="266" width="25" style="88" customWidth="1"/>
    <col min="267" max="267" width="16.85546875" style="88" customWidth="1"/>
    <col min="268" max="268" width="8.42578125" style="88" customWidth="1"/>
    <col min="269" max="269" width="16" style="88" bestFit="1" customWidth="1"/>
    <col min="270" max="270" width="14.85546875" style="88" customWidth="1"/>
    <col min="271" max="271" width="15.42578125" style="88"/>
    <col min="272" max="272" width="19.42578125" style="88" bestFit="1" customWidth="1"/>
    <col min="273" max="514" width="15.42578125" style="88"/>
    <col min="515" max="515" width="8" style="88" customWidth="1"/>
    <col min="516" max="516" width="10.5703125" style="88" customWidth="1"/>
    <col min="517" max="517" width="7.42578125" style="88" customWidth="1"/>
    <col min="518" max="518" width="19.7109375" style="88" customWidth="1"/>
    <col min="519" max="519" width="15.42578125" style="88" bestFit="1" customWidth="1"/>
    <col min="520" max="520" width="13.42578125" style="88" customWidth="1"/>
    <col min="521" max="521" width="24.7109375" style="88" bestFit="1" customWidth="1"/>
    <col min="522" max="522" width="25" style="88" customWidth="1"/>
    <col min="523" max="523" width="16.85546875" style="88" customWidth="1"/>
    <col min="524" max="524" width="8.42578125" style="88" customWidth="1"/>
    <col min="525" max="525" width="16" style="88" bestFit="1" customWidth="1"/>
    <col min="526" max="526" width="14.85546875" style="88" customWidth="1"/>
    <col min="527" max="527" width="15.42578125" style="88"/>
    <col min="528" max="528" width="19.42578125" style="88" bestFit="1" customWidth="1"/>
    <col min="529" max="770" width="15.42578125" style="88"/>
    <col min="771" max="771" width="8" style="88" customWidth="1"/>
    <col min="772" max="772" width="10.5703125" style="88" customWidth="1"/>
    <col min="773" max="773" width="7.42578125" style="88" customWidth="1"/>
    <col min="774" max="774" width="19.7109375" style="88" customWidth="1"/>
    <col min="775" max="775" width="15.42578125" style="88" bestFit="1" customWidth="1"/>
    <col min="776" max="776" width="13.42578125" style="88" customWidth="1"/>
    <col min="777" max="777" width="24.7109375" style="88" bestFit="1" customWidth="1"/>
    <col min="778" max="778" width="25" style="88" customWidth="1"/>
    <col min="779" max="779" width="16.85546875" style="88" customWidth="1"/>
    <col min="780" max="780" width="8.42578125" style="88" customWidth="1"/>
    <col min="781" max="781" width="16" style="88" bestFit="1" customWidth="1"/>
    <col min="782" max="782" width="14.85546875" style="88" customWidth="1"/>
    <col min="783" max="783" width="15.42578125" style="88"/>
    <col min="784" max="784" width="19.42578125" style="88" bestFit="1" customWidth="1"/>
    <col min="785" max="1026" width="15.42578125" style="88"/>
    <col min="1027" max="1027" width="8" style="88" customWidth="1"/>
    <col min="1028" max="1028" width="10.5703125" style="88" customWidth="1"/>
    <col min="1029" max="1029" width="7.42578125" style="88" customWidth="1"/>
    <col min="1030" max="1030" width="19.7109375" style="88" customWidth="1"/>
    <col min="1031" max="1031" width="15.42578125" style="88" bestFit="1" customWidth="1"/>
    <col min="1032" max="1032" width="13.42578125" style="88" customWidth="1"/>
    <col min="1033" max="1033" width="24.7109375" style="88" bestFit="1" customWidth="1"/>
    <col min="1034" max="1034" width="25" style="88" customWidth="1"/>
    <col min="1035" max="1035" width="16.85546875" style="88" customWidth="1"/>
    <col min="1036" max="1036" width="8.42578125" style="88" customWidth="1"/>
    <col min="1037" max="1037" width="16" style="88" bestFit="1" customWidth="1"/>
    <col min="1038" max="1038" width="14.85546875" style="88" customWidth="1"/>
    <col min="1039" max="1039" width="15.42578125" style="88"/>
    <col min="1040" max="1040" width="19.42578125" style="88" bestFit="1" customWidth="1"/>
    <col min="1041" max="1282" width="15.42578125" style="88"/>
    <col min="1283" max="1283" width="8" style="88" customWidth="1"/>
    <col min="1284" max="1284" width="10.5703125" style="88" customWidth="1"/>
    <col min="1285" max="1285" width="7.42578125" style="88" customWidth="1"/>
    <col min="1286" max="1286" width="19.7109375" style="88" customWidth="1"/>
    <col min="1287" max="1287" width="15.42578125" style="88" bestFit="1" customWidth="1"/>
    <col min="1288" max="1288" width="13.42578125" style="88" customWidth="1"/>
    <col min="1289" max="1289" width="24.7109375" style="88" bestFit="1" customWidth="1"/>
    <col min="1290" max="1290" width="25" style="88" customWidth="1"/>
    <col min="1291" max="1291" width="16.85546875" style="88" customWidth="1"/>
    <col min="1292" max="1292" width="8.42578125" style="88" customWidth="1"/>
    <col min="1293" max="1293" width="16" style="88" bestFit="1" customWidth="1"/>
    <col min="1294" max="1294" width="14.85546875" style="88" customWidth="1"/>
    <col min="1295" max="1295" width="15.42578125" style="88"/>
    <col min="1296" max="1296" width="19.42578125" style="88" bestFit="1" customWidth="1"/>
    <col min="1297" max="1538" width="15.42578125" style="88"/>
    <col min="1539" max="1539" width="8" style="88" customWidth="1"/>
    <col min="1540" max="1540" width="10.5703125" style="88" customWidth="1"/>
    <col min="1541" max="1541" width="7.42578125" style="88" customWidth="1"/>
    <col min="1542" max="1542" width="19.7109375" style="88" customWidth="1"/>
    <col min="1543" max="1543" width="15.42578125" style="88" bestFit="1" customWidth="1"/>
    <col min="1544" max="1544" width="13.42578125" style="88" customWidth="1"/>
    <col min="1545" max="1545" width="24.7109375" style="88" bestFit="1" customWidth="1"/>
    <col min="1546" max="1546" width="25" style="88" customWidth="1"/>
    <col min="1547" max="1547" width="16.85546875" style="88" customWidth="1"/>
    <col min="1548" max="1548" width="8.42578125" style="88" customWidth="1"/>
    <col min="1549" max="1549" width="16" style="88" bestFit="1" customWidth="1"/>
    <col min="1550" max="1550" width="14.85546875" style="88" customWidth="1"/>
    <col min="1551" max="1551" width="15.42578125" style="88"/>
    <col min="1552" max="1552" width="19.42578125" style="88" bestFit="1" customWidth="1"/>
    <col min="1553" max="1794" width="15.42578125" style="88"/>
    <col min="1795" max="1795" width="8" style="88" customWidth="1"/>
    <col min="1796" max="1796" width="10.5703125" style="88" customWidth="1"/>
    <col min="1797" max="1797" width="7.42578125" style="88" customWidth="1"/>
    <col min="1798" max="1798" width="19.7109375" style="88" customWidth="1"/>
    <col min="1799" max="1799" width="15.42578125" style="88" bestFit="1" customWidth="1"/>
    <col min="1800" max="1800" width="13.42578125" style="88" customWidth="1"/>
    <col min="1801" max="1801" width="24.7109375" style="88" bestFit="1" customWidth="1"/>
    <col min="1802" max="1802" width="25" style="88" customWidth="1"/>
    <col min="1803" max="1803" width="16.85546875" style="88" customWidth="1"/>
    <col min="1804" max="1804" width="8.42578125" style="88" customWidth="1"/>
    <col min="1805" max="1805" width="16" style="88" bestFit="1" customWidth="1"/>
    <col min="1806" max="1806" width="14.85546875" style="88" customWidth="1"/>
    <col min="1807" max="1807" width="15.42578125" style="88"/>
    <col min="1808" max="1808" width="19.42578125" style="88" bestFit="1" customWidth="1"/>
    <col min="1809" max="2050" width="15.42578125" style="88"/>
    <col min="2051" max="2051" width="8" style="88" customWidth="1"/>
    <col min="2052" max="2052" width="10.5703125" style="88" customWidth="1"/>
    <col min="2053" max="2053" width="7.42578125" style="88" customWidth="1"/>
    <col min="2054" max="2054" width="19.7109375" style="88" customWidth="1"/>
    <col min="2055" max="2055" width="15.42578125" style="88" bestFit="1" customWidth="1"/>
    <col min="2056" max="2056" width="13.42578125" style="88" customWidth="1"/>
    <col min="2057" max="2057" width="24.7109375" style="88" bestFit="1" customWidth="1"/>
    <col min="2058" max="2058" width="25" style="88" customWidth="1"/>
    <col min="2059" max="2059" width="16.85546875" style="88" customWidth="1"/>
    <col min="2060" max="2060" width="8.42578125" style="88" customWidth="1"/>
    <col min="2061" max="2061" width="16" style="88" bestFit="1" customWidth="1"/>
    <col min="2062" max="2062" width="14.85546875" style="88" customWidth="1"/>
    <col min="2063" max="2063" width="15.42578125" style="88"/>
    <col min="2064" max="2064" width="19.42578125" style="88" bestFit="1" customWidth="1"/>
    <col min="2065" max="2306" width="15.42578125" style="88"/>
    <col min="2307" max="2307" width="8" style="88" customWidth="1"/>
    <col min="2308" max="2308" width="10.5703125" style="88" customWidth="1"/>
    <col min="2309" max="2309" width="7.42578125" style="88" customWidth="1"/>
    <col min="2310" max="2310" width="19.7109375" style="88" customWidth="1"/>
    <col min="2311" max="2311" width="15.42578125" style="88" bestFit="1" customWidth="1"/>
    <col min="2312" max="2312" width="13.42578125" style="88" customWidth="1"/>
    <col min="2313" max="2313" width="24.7109375" style="88" bestFit="1" customWidth="1"/>
    <col min="2314" max="2314" width="25" style="88" customWidth="1"/>
    <col min="2315" max="2315" width="16.85546875" style="88" customWidth="1"/>
    <col min="2316" max="2316" width="8.42578125" style="88" customWidth="1"/>
    <col min="2317" max="2317" width="16" style="88" bestFit="1" customWidth="1"/>
    <col min="2318" max="2318" width="14.85546875" style="88" customWidth="1"/>
    <col min="2319" max="2319" width="15.42578125" style="88"/>
    <col min="2320" max="2320" width="19.42578125" style="88" bestFit="1" customWidth="1"/>
    <col min="2321" max="2562" width="15.42578125" style="88"/>
    <col min="2563" max="2563" width="8" style="88" customWidth="1"/>
    <col min="2564" max="2564" width="10.5703125" style="88" customWidth="1"/>
    <col min="2565" max="2565" width="7.42578125" style="88" customWidth="1"/>
    <col min="2566" max="2566" width="19.7109375" style="88" customWidth="1"/>
    <col min="2567" max="2567" width="15.42578125" style="88" bestFit="1" customWidth="1"/>
    <col min="2568" max="2568" width="13.42578125" style="88" customWidth="1"/>
    <col min="2569" max="2569" width="24.7109375" style="88" bestFit="1" customWidth="1"/>
    <col min="2570" max="2570" width="25" style="88" customWidth="1"/>
    <col min="2571" max="2571" width="16.85546875" style="88" customWidth="1"/>
    <col min="2572" max="2572" width="8.42578125" style="88" customWidth="1"/>
    <col min="2573" max="2573" width="16" style="88" bestFit="1" customWidth="1"/>
    <col min="2574" max="2574" width="14.85546875" style="88" customWidth="1"/>
    <col min="2575" max="2575" width="15.42578125" style="88"/>
    <col min="2576" max="2576" width="19.42578125" style="88" bestFit="1" customWidth="1"/>
    <col min="2577" max="2818" width="15.42578125" style="88"/>
    <col min="2819" max="2819" width="8" style="88" customWidth="1"/>
    <col min="2820" max="2820" width="10.5703125" style="88" customWidth="1"/>
    <col min="2821" max="2821" width="7.42578125" style="88" customWidth="1"/>
    <col min="2822" max="2822" width="19.7109375" style="88" customWidth="1"/>
    <col min="2823" max="2823" width="15.42578125" style="88" bestFit="1" customWidth="1"/>
    <col min="2824" max="2824" width="13.42578125" style="88" customWidth="1"/>
    <col min="2825" max="2825" width="24.7109375" style="88" bestFit="1" customWidth="1"/>
    <col min="2826" max="2826" width="25" style="88" customWidth="1"/>
    <col min="2827" max="2827" width="16.85546875" style="88" customWidth="1"/>
    <col min="2828" max="2828" width="8.42578125" style="88" customWidth="1"/>
    <col min="2829" max="2829" width="16" style="88" bestFit="1" customWidth="1"/>
    <col min="2830" max="2830" width="14.85546875" style="88" customWidth="1"/>
    <col min="2831" max="2831" width="15.42578125" style="88"/>
    <col min="2832" max="2832" width="19.42578125" style="88" bestFit="1" customWidth="1"/>
    <col min="2833" max="3074" width="15.42578125" style="88"/>
    <col min="3075" max="3075" width="8" style="88" customWidth="1"/>
    <col min="3076" max="3076" width="10.5703125" style="88" customWidth="1"/>
    <col min="3077" max="3077" width="7.42578125" style="88" customWidth="1"/>
    <col min="3078" max="3078" width="19.7109375" style="88" customWidth="1"/>
    <col min="3079" max="3079" width="15.42578125" style="88" bestFit="1" customWidth="1"/>
    <col min="3080" max="3080" width="13.42578125" style="88" customWidth="1"/>
    <col min="3081" max="3081" width="24.7109375" style="88" bestFit="1" customWidth="1"/>
    <col min="3082" max="3082" width="25" style="88" customWidth="1"/>
    <col min="3083" max="3083" width="16.85546875" style="88" customWidth="1"/>
    <col min="3084" max="3084" width="8.42578125" style="88" customWidth="1"/>
    <col min="3085" max="3085" width="16" style="88" bestFit="1" customWidth="1"/>
    <col min="3086" max="3086" width="14.85546875" style="88" customWidth="1"/>
    <col min="3087" max="3087" width="15.42578125" style="88"/>
    <col min="3088" max="3088" width="19.42578125" style="88" bestFit="1" customWidth="1"/>
    <col min="3089" max="3330" width="15.42578125" style="88"/>
    <col min="3331" max="3331" width="8" style="88" customWidth="1"/>
    <col min="3332" max="3332" width="10.5703125" style="88" customWidth="1"/>
    <col min="3333" max="3333" width="7.42578125" style="88" customWidth="1"/>
    <col min="3334" max="3334" width="19.7109375" style="88" customWidth="1"/>
    <col min="3335" max="3335" width="15.42578125" style="88" bestFit="1" customWidth="1"/>
    <col min="3336" max="3336" width="13.42578125" style="88" customWidth="1"/>
    <col min="3337" max="3337" width="24.7109375" style="88" bestFit="1" customWidth="1"/>
    <col min="3338" max="3338" width="25" style="88" customWidth="1"/>
    <col min="3339" max="3339" width="16.85546875" style="88" customWidth="1"/>
    <col min="3340" max="3340" width="8.42578125" style="88" customWidth="1"/>
    <col min="3341" max="3341" width="16" style="88" bestFit="1" customWidth="1"/>
    <col min="3342" max="3342" width="14.85546875" style="88" customWidth="1"/>
    <col min="3343" max="3343" width="15.42578125" style="88"/>
    <col min="3344" max="3344" width="19.42578125" style="88" bestFit="1" customWidth="1"/>
    <col min="3345" max="3586" width="15.42578125" style="88"/>
    <col min="3587" max="3587" width="8" style="88" customWidth="1"/>
    <col min="3588" max="3588" width="10.5703125" style="88" customWidth="1"/>
    <col min="3589" max="3589" width="7.42578125" style="88" customWidth="1"/>
    <col min="3590" max="3590" width="19.7109375" style="88" customWidth="1"/>
    <col min="3591" max="3591" width="15.42578125" style="88" bestFit="1" customWidth="1"/>
    <col min="3592" max="3592" width="13.42578125" style="88" customWidth="1"/>
    <col min="3593" max="3593" width="24.7109375" style="88" bestFit="1" customWidth="1"/>
    <col min="3594" max="3594" width="25" style="88" customWidth="1"/>
    <col min="3595" max="3595" width="16.85546875" style="88" customWidth="1"/>
    <col min="3596" max="3596" width="8.42578125" style="88" customWidth="1"/>
    <col min="3597" max="3597" width="16" style="88" bestFit="1" customWidth="1"/>
    <col min="3598" max="3598" width="14.85546875" style="88" customWidth="1"/>
    <col min="3599" max="3599" width="15.42578125" style="88"/>
    <col min="3600" max="3600" width="19.42578125" style="88" bestFit="1" customWidth="1"/>
    <col min="3601" max="3842" width="15.42578125" style="88"/>
    <col min="3843" max="3843" width="8" style="88" customWidth="1"/>
    <col min="3844" max="3844" width="10.5703125" style="88" customWidth="1"/>
    <col min="3845" max="3845" width="7.42578125" style="88" customWidth="1"/>
    <col min="3846" max="3846" width="19.7109375" style="88" customWidth="1"/>
    <col min="3847" max="3847" width="15.42578125" style="88" bestFit="1" customWidth="1"/>
    <col min="3848" max="3848" width="13.42578125" style="88" customWidth="1"/>
    <col min="3849" max="3849" width="24.7109375" style="88" bestFit="1" customWidth="1"/>
    <col min="3850" max="3850" width="25" style="88" customWidth="1"/>
    <col min="3851" max="3851" width="16.85546875" style="88" customWidth="1"/>
    <col min="3852" max="3852" width="8.42578125" style="88" customWidth="1"/>
    <col min="3853" max="3853" width="16" style="88" bestFit="1" customWidth="1"/>
    <col min="3854" max="3854" width="14.85546875" style="88" customWidth="1"/>
    <col min="3855" max="3855" width="15.42578125" style="88"/>
    <col min="3856" max="3856" width="19.42578125" style="88" bestFit="1" customWidth="1"/>
    <col min="3857" max="4098" width="15.42578125" style="88"/>
    <col min="4099" max="4099" width="8" style="88" customWidth="1"/>
    <col min="4100" max="4100" width="10.5703125" style="88" customWidth="1"/>
    <col min="4101" max="4101" width="7.42578125" style="88" customWidth="1"/>
    <col min="4102" max="4102" width="19.7109375" style="88" customWidth="1"/>
    <col min="4103" max="4103" width="15.42578125" style="88" bestFit="1" customWidth="1"/>
    <col min="4104" max="4104" width="13.42578125" style="88" customWidth="1"/>
    <col min="4105" max="4105" width="24.7109375" style="88" bestFit="1" customWidth="1"/>
    <col min="4106" max="4106" width="25" style="88" customWidth="1"/>
    <col min="4107" max="4107" width="16.85546875" style="88" customWidth="1"/>
    <col min="4108" max="4108" width="8.42578125" style="88" customWidth="1"/>
    <col min="4109" max="4109" width="16" style="88" bestFit="1" customWidth="1"/>
    <col min="4110" max="4110" width="14.85546875" style="88" customWidth="1"/>
    <col min="4111" max="4111" width="15.42578125" style="88"/>
    <col min="4112" max="4112" width="19.42578125" style="88" bestFit="1" customWidth="1"/>
    <col min="4113" max="4354" width="15.42578125" style="88"/>
    <col min="4355" max="4355" width="8" style="88" customWidth="1"/>
    <col min="4356" max="4356" width="10.5703125" style="88" customWidth="1"/>
    <col min="4357" max="4357" width="7.42578125" style="88" customWidth="1"/>
    <col min="4358" max="4358" width="19.7109375" style="88" customWidth="1"/>
    <col min="4359" max="4359" width="15.42578125" style="88" bestFit="1" customWidth="1"/>
    <col min="4360" max="4360" width="13.42578125" style="88" customWidth="1"/>
    <col min="4361" max="4361" width="24.7109375" style="88" bestFit="1" customWidth="1"/>
    <col min="4362" max="4362" width="25" style="88" customWidth="1"/>
    <col min="4363" max="4363" width="16.85546875" style="88" customWidth="1"/>
    <col min="4364" max="4364" width="8.42578125" style="88" customWidth="1"/>
    <col min="4365" max="4365" width="16" style="88" bestFit="1" customWidth="1"/>
    <col min="4366" max="4366" width="14.85546875" style="88" customWidth="1"/>
    <col min="4367" max="4367" width="15.42578125" style="88"/>
    <col min="4368" max="4368" width="19.42578125" style="88" bestFit="1" customWidth="1"/>
    <col min="4369" max="4610" width="15.42578125" style="88"/>
    <col min="4611" max="4611" width="8" style="88" customWidth="1"/>
    <col min="4612" max="4612" width="10.5703125" style="88" customWidth="1"/>
    <col min="4613" max="4613" width="7.42578125" style="88" customWidth="1"/>
    <col min="4614" max="4614" width="19.7109375" style="88" customWidth="1"/>
    <col min="4615" max="4615" width="15.42578125" style="88" bestFit="1" customWidth="1"/>
    <col min="4616" max="4616" width="13.42578125" style="88" customWidth="1"/>
    <col min="4617" max="4617" width="24.7109375" style="88" bestFit="1" customWidth="1"/>
    <col min="4618" max="4618" width="25" style="88" customWidth="1"/>
    <col min="4619" max="4619" width="16.85546875" style="88" customWidth="1"/>
    <col min="4620" max="4620" width="8.42578125" style="88" customWidth="1"/>
    <col min="4621" max="4621" width="16" style="88" bestFit="1" customWidth="1"/>
    <col min="4622" max="4622" width="14.85546875" style="88" customWidth="1"/>
    <col min="4623" max="4623" width="15.42578125" style="88"/>
    <col min="4624" max="4624" width="19.42578125" style="88" bestFit="1" customWidth="1"/>
    <col min="4625" max="4866" width="15.42578125" style="88"/>
    <col min="4867" max="4867" width="8" style="88" customWidth="1"/>
    <col min="4868" max="4868" width="10.5703125" style="88" customWidth="1"/>
    <col min="4869" max="4869" width="7.42578125" style="88" customWidth="1"/>
    <col min="4870" max="4870" width="19.7109375" style="88" customWidth="1"/>
    <col min="4871" max="4871" width="15.42578125" style="88" bestFit="1" customWidth="1"/>
    <col min="4872" max="4872" width="13.42578125" style="88" customWidth="1"/>
    <col min="4873" max="4873" width="24.7109375" style="88" bestFit="1" customWidth="1"/>
    <col min="4874" max="4874" width="25" style="88" customWidth="1"/>
    <col min="4875" max="4875" width="16.85546875" style="88" customWidth="1"/>
    <col min="4876" max="4876" width="8.42578125" style="88" customWidth="1"/>
    <col min="4877" max="4877" width="16" style="88" bestFit="1" customWidth="1"/>
    <col min="4878" max="4878" width="14.85546875" style="88" customWidth="1"/>
    <col min="4879" max="4879" width="15.42578125" style="88"/>
    <col min="4880" max="4880" width="19.42578125" style="88" bestFit="1" customWidth="1"/>
    <col min="4881" max="5122" width="15.42578125" style="88"/>
    <col min="5123" max="5123" width="8" style="88" customWidth="1"/>
    <col min="5124" max="5124" width="10.5703125" style="88" customWidth="1"/>
    <col min="5125" max="5125" width="7.42578125" style="88" customWidth="1"/>
    <col min="5126" max="5126" width="19.7109375" style="88" customWidth="1"/>
    <col min="5127" max="5127" width="15.42578125" style="88" bestFit="1" customWidth="1"/>
    <col min="5128" max="5128" width="13.42578125" style="88" customWidth="1"/>
    <col min="5129" max="5129" width="24.7109375" style="88" bestFit="1" customWidth="1"/>
    <col min="5130" max="5130" width="25" style="88" customWidth="1"/>
    <col min="5131" max="5131" width="16.85546875" style="88" customWidth="1"/>
    <col min="5132" max="5132" width="8.42578125" style="88" customWidth="1"/>
    <col min="5133" max="5133" width="16" style="88" bestFit="1" customWidth="1"/>
    <col min="5134" max="5134" width="14.85546875" style="88" customWidth="1"/>
    <col min="5135" max="5135" width="15.42578125" style="88"/>
    <col min="5136" max="5136" width="19.42578125" style="88" bestFit="1" customWidth="1"/>
    <col min="5137" max="5378" width="15.42578125" style="88"/>
    <col min="5379" max="5379" width="8" style="88" customWidth="1"/>
    <col min="5380" max="5380" width="10.5703125" style="88" customWidth="1"/>
    <col min="5381" max="5381" width="7.42578125" style="88" customWidth="1"/>
    <col min="5382" max="5382" width="19.7109375" style="88" customWidth="1"/>
    <col min="5383" max="5383" width="15.42578125" style="88" bestFit="1" customWidth="1"/>
    <col min="5384" max="5384" width="13.42578125" style="88" customWidth="1"/>
    <col min="5385" max="5385" width="24.7109375" style="88" bestFit="1" customWidth="1"/>
    <col min="5386" max="5386" width="25" style="88" customWidth="1"/>
    <col min="5387" max="5387" width="16.85546875" style="88" customWidth="1"/>
    <col min="5388" max="5388" width="8.42578125" style="88" customWidth="1"/>
    <col min="5389" max="5389" width="16" style="88" bestFit="1" customWidth="1"/>
    <col min="5390" max="5390" width="14.85546875" style="88" customWidth="1"/>
    <col min="5391" max="5391" width="15.42578125" style="88"/>
    <col min="5392" max="5392" width="19.42578125" style="88" bestFit="1" customWidth="1"/>
    <col min="5393" max="5634" width="15.42578125" style="88"/>
    <col min="5635" max="5635" width="8" style="88" customWidth="1"/>
    <col min="5636" max="5636" width="10.5703125" style="88" customWidth="1"/>
    <col min="5637" max="5637" width="7.42578125" style="88" customWidth="1"/>
    <col min="5638" max="5638" width="19.7109375" style="88" customWidth="1"/>
    <col min="5639" max="5639" width="15.42578125" style="88" bestFit="1" customWidth="1"/>
    <col min="5640" max="5640" width="13.42578125" style="88" customWidth="1"/>
    <col min="5641" max="5641" width="24.7109375" style="88" bestFit="1" customWidth="1"/>
    <col min="5642" max="5642" width="25" style="88" customWidth="1"/>
    <col min="5643" max="5643" width="16.85546875" style="88" customWidth="1"/>
    <col min="5644" max="5644" width="8.42578125" style="88" customWidth="1"/>
    <col min="5645" max="5645" width="16" style="88" bestFit="1" customWidth="1"/>
    <col min="5646" max="5646" width="14.85546875" style="88" customWidth="1"/>
    <col min="5647" max="5647" width="15.42578125" style="88"/>
    <col min="5648" max="5648" width="19.42578125" style="88" bestFit="1" customWidth="1"/>
    <col min="5649" max="5890" width="15.42578125" style="88"/>
    <col min="5891" max="5891" width="8" style="88" customWidth="1"/>
    <col min="5892" max="5892" width="10.5703125" style="88" customWidth="1"/>
    <col min="5893" max="5893" width="7.42578125" style="88" customWidth="1"/>
    <col min="5894" max="5894" width="19.7109375" style="88" customWidth="1"/>
    <col min="5895" max="5895" width="15.42578125" style="88" bestFit="1" customWidth="1"/>
    <col min="5896" max="5896" width="13.42578125" style="88" customWidth="1"/>
    <col min="5897" max="5897" width="24.7109375" style="88" bestFit="1" customWidth="1"/>
    <col min="5898" max="5898" width="25" style="88" customWidth="1"/>
    <col min="5899" max="5899" width="16.85546875" style="88" customWidth="1"/>
    <col min="5900" max="5900" width="8.42578125" style="88" customWidth="1"/>
    <col min="5901" max="5901" width="16" style="88" bestFit="1" customWidth="1"/>
    <col min="5902" max="5902" width="14.85546875" style="88" customWidth="1"/>
    <col min="5903" max="5903" width="15.42578125" style="88"/>
    <col min="5904" max="5904" width="19.42578125" style="88" bestFit="1" customWidth="1"/>
    <col min="5905" max="6146" width="15.42578125" style="88"/>
    <col min="6147" max="6147" width="8" style="88" customWidth="1"/>
    <col min="6148" max="6148" width="10.5703125" style="88" customWidth="1"/>
    <col min="6149" max="6149" width="7.42578125" style="88" customWidth="1"/>
    <col min="6150" max="6150" width="19.7109375" style="88" customWidth="1"/>
    <col min="6151" max="6151" width="15.42578125" style="88" bestFit="1" customWidth="1"/>
    <col min="6152" max="6152" width="13.42578125" style="88" customWidth="1"/>
    <col min="6153" max="6153" width="24.7109375" style="88" bestFit="1" customWidth="1"/>
    <col min="6154" max="6154" width="25" style="88" customWidth="1"/>
    <col min="6155" max="6155" width="16.85546875" style="88" customWidth="1"/>
    <col min="6156" max="6156" width="8.42578125" style="88" customWidth="1"/>
    <col min="6157" max="6157" width="16" style="88" bestFit="1" customWidth="1"/>
    <col min="6158" max="6158" width="14.85546875" style="88" customWidth="1"/>
    <col min="6159" max="6159" width="15.42578125" style="88"/>
    <col min="6160" max="6160" width="19.42578125" style="88" bestFit="1" customWidth="1"/>
    <col min="6161" max="6402" width="15.42578125" style="88"/>
    <col min="6403" max="6403" width="8" style="88" customWidth="1"/>
    <col min="6404" max="6404" width="10.5703125" style="88" customWidth="1"/>
    <col min="6405" max="6405" width="7.42578125" style="88" customWidth="1"/>
    <col min="6406" max="6406" width="19.7109375" style="88" customWidth="1"/>
    <col min="6407" max="6407" width="15.42578125" style="88" bestFit="1" customWidth="1"/>
    <col min="6408" max="6408" width="13.42578125" style="88" customWidth="1"/>
    <col min="6409" max="6409" width="24.7109375" style="88" bestFit="1" customWidth="1"/>
    <col min="6410" max="6410" width="25" style="88" customWidth="1"/>
    <col min="6411" max="6411" width="16.85546875" style="88" customWidth="1"/>
    <col min="6412" max="6412" width="8.42578125" style="88" customWidth="1"/>
    <col min="6413" max="6413" width="16" style="88" bestFit="1" customWidth="1"/>
    <col min="6414" max="6414" width="14.85546875" style="88" customWidth="1"/>
    <col min="6415" max="6415" width="15.42578125" style="88"/>
    <col min="6416" max="6416" width="19.42578125" style="88" bestFit="1" customWidth="1"/>
    <col min="6417" max="6658" width="15.42578125" style="88"/>
    <col min="6659" max="6659" width="8" style="88" customWidth="1"/>
    <col min="6660" max="6660" width="10.5703125" style="88" customWidth="1"/>
    <col min="6661" max="6661" width="7.42578125" style="88" customWidth="1"/>
    <col min="6662" max="6662" width="19.7109375" style="88" customWidth="1"/>
    <col min="6663" max="6663" width="15.42578125" style="88" bestFit="1" customWidth="1"/>
    <col min="6664" max="6664" width="13.42578125" style="88" customWidth="1"/>
    <col min="6665" max="6665" width="24.7109375" style="88" bestFit="1" customWidth="1"/>
    <col min="6666" max="6666" width="25" style="88" customWidth="1"/>
    <col min="6667" max="6667" width="16.85546875" style="88" customWidth="1"/>
    <col min="6668" max="6668" width="8.42578125" style="88" customWidth="1"/>
    <col min="6669" max="6669" width="16" style="88" bestFit="1" customWidth="1"/>
    <col min="6670" max="6670" width="14.85546875" style="88" customWidth="1"/>
    <col min="6671" max="6671" width="15.42578125" style="88"/>
    <col min="6672" max="6672" width="19.42578125" style="88" bestFit="1" customWidth="1"/>
    <col min="6673" max="6914" width="15.42578125" style="88"/>
    <col min="6915" max="6915" width="8" style="88" customWidth="1"/>
    <col min="6916" max="6916" width="10.5703125" style="88" customWidth="1"/>
    <col min="6917" max="6917" width="7.42578125" style="88" customWidth="1"/>
    <col min="6918" max="6918" width="19.7109375" style="88" customWidth="1"/>
    <col min="6919" max="6919" width="15.42578125" style="88" bestFit="1" customWidth="1"/>
    <col min="6920" max="6920" width="13.42578125" style="88" customWidth="1"/>
    <col min="6921" max="6921" width="24.7109375" style="88" bestFit="1" customWidth="1"/>
    <col min="6922" max="6922" width="25" style="88" customWidth="1"/>
    <col min="6923" max="6923" width="16.85546875" style="88" customWidth="1"/>
    <col min="6924" max="6924" width="8.42578125" style="88" customWidth="1"/>
    <col min="6925" max="6925" width="16" style="88" bestFit="1" customWidth="1"/>
    <col min="6926" max="6926" width="14.85546875" style="88" customWidth="1"/>
    <col min="6927" max="6927" width="15.42578125" style="88"/>
    <col min="6928" max="6928" width="19.42578125" style="88" bestFit="1" customWidth="1"/>
    <col min="6929" max="7170" width="15.42578125" style="88"/>
    <col min="7171" max="7171" width="8" style="88" customWidth="1"/>
    <col min="7172" max="7172" width="10.5703125" style="88" customWidth="1"/>
    <col min="7173" max="7173" width="7.42578125" style="88" customWidth="1"/>
    <col min="7174" max="7174" width="19.7109375" style="88" customWidth="1"/>
    <col min="7175" max="7175" width="15.42578125" style="88" bestFit="1" customWidth="1"/>
    <col min="7176" max="7176" width="13.42578125" style="88" customWidth="1"/>
    <col min="7177" max="7177" width="24.7109375" style="88" bestFit="1" customWidth="1"/>
    <col min="7178" max="7178" width="25" style="88" customWidth="1"/>
    <col min="7179" max="7179" width="16.85546875" style="88" customWidth="1"/>
    <col min="7180" max="7180" width="8.42578125" style="88" customWidth="1"/>
    <col min="7181" max="7181" width="16" style="88" bestFit="1" customWidth="1"/>
    <col min="7182" max="7182" width="14.85546875" style="88" customWidth="1"/>
    <col min="7183" max="7183" width="15.42578125" style="88"/>
    <col min="7184" max="7184" width="19.42578125" style="88" bestFit="1" customWidth="1"/>
    <col min="7185" max="7426" width="15.42578125" style="88"/>
    <col min="7427" max="7427" width="8" style="88" customWidth="1"/>
    <col min="7428" max="7428" width="10.5703125" style="88" customWidth="1"/>
    <col min="7429" max="7429" width="7.42578125" style="88" customWidth="1"/>
    <col min="7430" max="7430" width="19.7109375" style="88" customWidth="1"/>
    <col min="7431" max="7431" width="15.42578125" style="88" bestFit="1" customWidth="1"/>
    <col min="7432" max="7432" width="13.42578125" style="88" customWidth="1"/>
    <col min="7433" max="7433" width="24.7109375" style="88" bestFit="1" customWidth="1"/>
    <col min="7434" max="7434" width="25" style="88" customWidth="1"/>
    <col min="7435" max="7435" width="16.85546875" style="88" customWidth="1"/>
    <col min="7436" max="7436" width="8.42578125" style="88" customWidth="1"/>
    <col min="7437" max="7437" width="16" style="88" bestFit="1" customWidth="1"/>
    <col min="7438" max="7438" width="14.85546875" style="88" customWidth="1"/>
    <col min="7439" max="7439" width="15.42578125" style="88"/>
    <col min="7440" max="7440" width="19.42578125" style="88" bestFit="1" customWidth="1"/>
    <col min="7441" max="7682" width="15.42578125" style="88"/>
    <col min="7683" max="7683" width="8" style="88" customWidth="1"/>
    <col min="7684" max="7684" width="10.5703125" style="88" customWidth="1"/>
    <col min="7685" max="7685" width="7.42578125" style="88" customWidth="1"/>
    <col min="7686" max="7686" width="19.7109375" style="88" customWidth="1"/>
    <col min="7687" max="7687" width="15.42578125" style="88" bestFit="1" customWidth="1"/>
    <col min="7688" max="7688" width="13.42578125" style="88" customWidth="1"/>
    <col min="7689" max="7689" width="24.7109375" style="88" bestFit="1" customWidth="1"/>
    <col min="7690" max="7690" width="25" style="88" customWidth="1"/>
    <col min="7691" max="7691" width="16.85546875" style="88" customWidth="1"/>
    <col min="7692" max="7692" width="8.42578125" style="88" customWidth="1"/>
    <col min="7693" max="7693" width="16" style="88" bestFit="1" customWidth="1"/>
    <col min="7694" max="7694" width="14.85546875" style="88" customWidth="1"/>
    <col min="7695" max="7695" width="15.42578125" style="88"/>
    <col min="7696" max="7696" width="19.42578125" style="88" bestFit="1" customWidth="1"/>
    <col min="7697" max="7938" width="15.42578125" style="88"/>
    <col min="7939" max="7939" width="8" style="88" customWidth="1"/>
    <col min="7940" max="7940" width="10.5703125" style="88" customWidth="1"/>
    <col min="7941" max="7941" width="7.42578125" style="88" customWidth="1"/>
    <col min="7942" max="7942" width="19.7109375" style="88" customWidth="1"/>
    <col min="7943" max="7943" width="15.42578125" style="88" bestFit="1" customWidth="1"/>
    <col min="7944" max="7944" width="13.42578125" style="88" customWidth="1"/>
    <col min="7945" max="7945" width="24.7109375" style="88" bestFit="1" customWidth="1"/>
    <col min="7946" max="7946" width="25" style="88" customWidth="1"/>
    <col min="7947" max="7947" width="16.85546875" style="88" customWidth="1"/>
    <col min="7948" max="7948" width="8.42578125" style="88" customWidth="1"/>
    <col min="7949" max="7949" width="16" style="88" bestFit="1" customWidth="1"/>
    <col min="7950" max="7950" width="14.85546875" style="88" customWidth="1"/>
    <col min="7951" max="7951" width="15.42578125" style="88"/>
    <col min="7952" max="7952" width="19.42578125" style="88" bestFit="1" customWidth="1"/>
    <col min="7953" max="8194" width="15.42578125" style="88"/>
    <col min="8195" max="8195" width="8" style="88" customWidth="1"/>
    <col min="8196" max="8196" width="10.5703125" style="88" customWidth="1"/>
    <col min="8197" max="8197" width="7.42578125" style="88" customWidth="1"/>
    <col min="8198" max="8198" width="19.7109375" style="88" customWidth="1"/>
    <col min="8199" max="8199" width="15.42578125" style="88" bestFit="1" customWidth="1"/>
    <col min="8200" max="8200" width="13.42578125" style="88" customWidth="1"/>
    <col min="8201" max="8201" width="24.7109375" style="88" bestFit="1" customWidth="1"/>
    <col min="8202" max="8202" width="25" style="88" customWidth="1"/>
    <col min="8203" max="8203" width="16.85546875" style="88" customWidth="1"/>
    <col min="8204" max="8204" width="8.42578125" style="88" customWidth="1"/>
    <col min="8205" max="8205" width="16" style="88" bestFit="1" customWidth="1"/>
    <col min="8206" max="8206" width="14.85546875" style="88" customWidth="1"/>
    <col min="8207" max="8207" width="15.42578125" style="88"/>
    <col min="8208" max="8208" width="19.42578125" style="88" bestFit="1" customWidth="1"/>
    <col min="8209" max="8450" width="15.42578125" style="88"/>
    <col min="8451" max="8451" width="8" style="88" customWidth="1"/>
    <col min="8452" max="8452" width="10.5703125" style="88" customWidth="1"/>
    <col min="8453" max="8453" width="7.42578125" style="88" customWidth="1"/>
    <col min="8454" max="8454" width="19.7109375" style="88" customWidth="1"/>
    <col min="8455" max="8455" width="15.42578125" style="88" bestFit="1" customWidth="1"/>
    <col min="8456" max="8456" width="13.42578125" style="88" customWidth="1"/>
    <col min="8457" max="8457" width="24.7109375" style="88" bestFit="1" customWidth="1"/>
    <col min="8458" max="8458" width="25" style="88" customWidth="1"/>
    <col min="8459" max="8459" width="16.85546875" style="88" customWidth="1"/>
    <col min="8460" max="8460" width="8.42578125" style="88" customWidth="1"/>
    <col min="8461" max="8461" width="16" style="88" bestFit="1" customWidth="1"/>
    <col min="8462" max="8462" width="14.85546875" style="88" customWidth="1"/>
    <col min="8463" max="8463" width="15.42578125" style="88"/>
    <col min="8464" max="8464" width="19.42578125" style="88" bestFit="1" customWidth="1"/>
    <col min="8465" max="8706" width="15.42578125" style="88"/>
    <col min="8707" max="8707" width="8" style="88" customWidth="1"/>
    <col min="8708" max="8708" width="10.5703125" style="88" customWidth="1"/>
    <col min="8709" max="8709" width="7.42578125" style="88" customWidth="1"/>
    <col min="8710" max="8710" width="19.7109375" style="88" customWidth="1"/>
    <col min="8711" max="8711" width="15.42578125" style="88" bestFit="1" customWidth="1"/>
    <col min="8712" max="8712" width="13.42578125" style="88" customWidth="1"/>
    <col min="8713" max="8713" width="24.7109375" style="88" bestFit="1" customWidth="1"/>
    <col min="8714" max="8714" width="25" style="88" customWidth="1"/>
    <col min="8715" max="8715" width="16.85546875" style="88" customWidth="1"/>
    <col min="8716" max="8716" width="8.42578125" style="88" customWidth="1"/>
    <col min="8717" max="8717" width="16" style="88" bestFit="1" customWidth="1"/>
    <col min="8718" max="8718" width="14.85546875" style="88" customWidth="1"/>
    <col min="8719" max="8719" width="15.42578125" style="88"/>
    <col min="8720" max="8720" width="19.42578125" style="88" bestFit="1" customWidth="1"/>
    <col min="8721" max="8962" width="15.42578125" style="88"/>
    <col min="8963" max="8963" width="8" style="88" customWidth="1"/>
    <col min="8964" max="8964" width="10.5703125" style="88" customWidth="1"/>
    <col min="8965" max="8965" width="7.42578125" style="88" customWidth="1"/>
    <col min="8966" max="8966" width="19.7109375" style="88" customWidth="1"/>
    <col min="8967" max="8967" width="15.42578125" style="88" bestFit="1" customWidth="1"/>
    <col min="8968" max="8968" width="13.42578125" style="88" customWidth="1"/>
    <col min="8969" max="8969" width="24.7109375" style="88" bestFit="1" customWidth="1"/>
    <col min="8970" max="8970" width="25" style="88" customWidth="1"/>
    <col min="8971" max="8971" width="16.85546875" style="88" customWidth="1"/>
    <col min="8972" max="8972" width="8.42578125" style="88" customWidth="1"/>
    <col min="8973" max="8973" width="16" style="88" bestFit="1" customWidth="1"/>
    <col min="8974" max="8974" width="14.85546875" style="88" customWidth="1"/>
    <col min="8975" max="8975" width="15.42578125" style="88"/>
    <col min="8976" max="8976" width="19.42578125" style="88" bestFit="1" customWidth="1"/>
    <col min="8977" max="9218" width="15.42578125" style="88"/>
    <col min="9219" max="9219" width="8" style="88" customWidth="1"/>
    <col min="9220" max="9220" width="10.5703125" style="88" customWidth="1"/>
    <col min="9221" max="9221" width="7.42578125" style="88" customWidth="1"/>
    <col min="9222" max="9222" width="19.7109375" style="88" customWidth="1"/>
    <col min="9223" max="9223" width="15.42578125" style="88" bestFit="1" customWidth="1"/>
    <col min="9224" max="9224" width="13.42578125" style="88" customWidth="1"/>
    <col min="9225" max="9225" width="24.7109375" style="88" bestFit="1" customWidth="1"/>
    <col min="9226" max="9226" width="25" style="88" customWidth="1"/>
    <col min="9227" max="9227" width="16.85546875" style="88" customWidth="1"/>
    <col min="9228" max="9228" width="8.42578125" style="88" customWidth="1"/>
    <col min="9229" max="9229" width="16" style="88" bestFit="1" customWidth="1"/>
    <col min="9230" max="9230" width="14.85546875" style="88" customWidth="1"/>
    <col min="9231" max="9231" width="15.42578125" style="88"/>
    <col min="9232" max="9232" width="19.42578125" style="88" bestFit="1" customWidth="1"/>
    <col min="9233" max="9474" width="15.42578125" style="88"/>
    <col min="9475" max="9475" width="8" style="88" customWidth="1"/>
    <col min="9476" max="9476" width="10.5703125" style="88" customWidth="1"/>
    <col min="9477" max="9477" width="7.42578125" style="88" customWidth="1"/>
    <col min="9478" max="9478" width="19.7109375" style="88" customWidth="1"/>
    <col min="9479" max="9479" width="15.42578125" style="88" bestFit="1" customWidth="1"/>
    <col min="9480" max="9480" width="13.42578125" style="88" customWidth="1"/>
    <col min="9481" max="9481" width="24.7109375" style="88" bestFit="1" customWidth="1"/>
    <col min="9482" max="9482" width="25" style="88" customWidth="1"/>
    <col min="9483" max="9483" width="16.85546875" style="88" customWidth="1"/>
    <col min="9484" max="9484" width="8.42578125" style="88" customWidth="1"/>
    <col min="9485" max="9485" width="16" style="88" bestFit="1" customWidth="1"/>
    <col min="9486" max="9486" width="14.85546875" style="88" customWidth="1"/>
    <col min="9487" max="9487" width="15.42578125" style="88"/>
    <col min="9488" max="9488" width="19.42578125" style="88" bestFit="1" customWidth="1"/>
    <col min="9489" max="9730" width="15.42578125" style="88"/>
    <col min="9731" max="9731" width="8" style="88" customWidth="1"/>
    <col min="9732" max="9732" width="10.5703125" style="88" customWidth="1"/>
    <col min="9733" max="9733" width="7.42578125" style="88" customWidth="1"/>
    <col min="9734" max="9734" width="19.7109375" style="88" customWidth="1"/>
    <col min="9735" max="9735" width="15.42578125" style="88" bestFit="1" customWidth="1"/>
    <col min="9736" max="9736" width="13.42578125" style="88" customWidth="1"/>
    <col min="9737" max="9737" width="24.7109375" style="88" bestFit="1" customWidth="1"/>
    <col min="9738" max="9738" width="25" style="88" customWidth="1"/>
    <col min="9739" max="9739" width="16.85546875" style="88" customWidth="1"/>
    <col min="9740" max="9740" width="8.42578125" style="88" customWidth="1"/>
    <col min="9741" max="9741" width="16" style="88" bestFit="1" customWidth="1"/>
    <col min="9742" max="9742" width="14.85546875" style="88" customWidth="1"/>
    <col min="9743" max="9743" width="15.42578125" style="88"/>
    <col min="9744" max="9744" width="19.42578125" style="88" bestFit="1" customWidth="1"/>
    <col min="9745" max="9986" width="15.42578125" style="88"/>
    <col min="9987" max="9987" width="8" style="88" customWidth="1"/>
    <col min="9988" max="9988" width="10.5703125" style="88" customWidth="1"/>
    <col min="9989" max="9989" width="7.42578125" style="88" customWidth="1"/>
    <col min="9990" max="9990" width="19.7109375" style="88" customWidth="1"/>
    <col min="9991" max="9991" width="15.42578125" style="88" bestFit="1" customWidth="1"/>
    <col min="9992" max="9992" width="13.42578125" style="88" customWidth="1"/>
    <col min="9993" max="9993" width="24.7109375" style="88" bestFit="1" customWidth="1"/>
    <col min="9994" max="9994" width="25" style="88" customWidth="1"/>
    <col min="9995" max="9995" width="16.85546875" style="88" customWidth="1"/>
    <col min="9996" max="9996" width="8.42578125" style="88" customWidth="1"/>
    <col min="9997" max="9997" width="16" style="88" bestFit="1" customWidth="1"/>
    <col min="9998" max="9998" width="14.85546875" style="88" customWidth="1"/>
    <col min="9999" max="9999" width="15.42578125" style="88"/>
    <col min="10000" max="10000" width="19.42578125" style="88" bestFit="1" customWidth="1"/>
    <col min="10001" max="10242" width="15.42578125" style="88"/>
    <col min="10243" max="10243" width="8" style="88" customWidth="1"/>
    <col min="10244" max="10244" width="10.5703125" style="88" customWidth="1"/>
    <col min="10245" max="10245" width="7.42578125" style="88" customWidth="1"/>
    <col min="10246" max="10246" width="19.7109375" style="88" customWidth="1"/>
    <col min="10247" max="10247" width="15.42578125" style="88" bestFit="1" customWidth="1"/>
    <col min="10248" max="10248" width="13.42578125" style="88" customWidth="1"/>
    <col min="10249" max="10249" width="24.7109375" style="88" bestFit="1" customWidth="1"/>
    <col min="10250" max="10250" width="25" style="88" customWidth="1"/>
    <col min="10251" max="10251" width="16.85546875" style="88" customWidth="1"/>
    <col min="10252" max="10252" width="8.42578125" style="88" customWidth="1"/>
    <col min="10253" max="10253" width="16" style="88" bestFit="1" customWidth="1"/>
    <col min="10254" max="10254" width="14.85546875" style="88" customWidth="1"/>
    <col min="10255" max="10255" width="15.42578125" style="88"/>
    <col min="10256" max="10256" width="19.42578125" style="88" bestFit="1" customWidth="1"/>
    <col min="10257" max="10498" width="15.42578125" style="88"/>
    <col min="10499" max="10499" width="8" style="88" customWidth="1"/>
    <col min="10500" max="10500" width="10.5703125" style="88" customWidth="1"/>
    <col min="10501" max="10501" width="7.42578125" style="88" customWidth="1"/>
    <col min="10502" max="10502" width="19.7109375" style="88" customWidth="1"/>
    <col min="10503" max="10503" width="15.42578125" style="88" bestFit="1" customWidth="1"/>
    <col min="10504" max="10504" width="13.42578125" style="88" customWidth="1"/>
    <col min="10505" max="10505" width="24.7109375" style="88" bestFit="1" customWidth="1"/>
    <col min="10506" max="10506" width="25" style="88" customWidth="1"/>
    <col min="10507" max="10507" width="16.85546875" style="88" customWidth="1"/>
    <col min="10508" max="10508" width="8.42578125" style="88" customWidth="1"/>
    <col min="10509" max="10509" width="16" style="88" bestFit="1" customWidth="1"/>
    <col min="10510" max="10510" width="14.85546875" style="88" customWidth="1"/>
    <col min="10511" max="10511" width="15.42578125" style="88"/>
    <col min="10512" max="10512" width="19.42578125" style="88" bestFit="1" customWidth="1"/>
    <col min="10513" max="10754" width="15.42578125" style="88"/>
    <col min="10755" max="10755" width="8" style="88" customWidth="1"/>
    <col min="10756" max="10756" width="10.5703125" style="88" customWidth="1"/>
    <col min="10757" max="10757" width="7.42578125" style="88" customWidth="1"/>
    <col min="10758" max="10758" width="19.7109375" style="88" customWidth="1"/>
    <col min="10759" max="10759" width="15.42578125" style="88" bestFit="1" customWidth="1"/>
    <col min="10760" max="10760" width="13.42578125" style="88" customWidth="1"/>
    <col min="10761" max="10761" width="24.7109375" style="88" bestFit="1" customWidth="1"/>
    <col min="10762" max="10762" width="25" style="88" customWidth="1"/>
    <col min="10763" max="10763" width="16.85546875" style="88" customWidth="1"/>
    <col min="10764" max="10764" width="8.42578125" style="88" customWidth="1"/>
    <col min="10765" max="10765" width="16" style="88" bestFit="1" customWidth="1"/>
    <col min="10766" max="10766" width="14.85546875" style="88" customWidth="1"/>
    <col min="10767" max="10767" width="15.42578125" style="88"/>
    <col min="10768" max="10768" width="19.42578125" style="88" bestFit="1" customWidth="1"/>
    <col min="10769" max="11010" width="15.42578125" style="88"/>
    <col min="11011" max="11011" width="8" style="88" customWidth="1"/>
    <col min="11012" max="11012" width="10.5703125" style="88" customWidth="1"/>
    <col min="11013" max="11013" width="7.42578125" style="88" customWidth="1"/>
    <col min="11014" max="11014" width="19.7109375" style="88" customWidth="1"/>
    <col min="11015" max="11015" width="15.42578125" style="88" bestFit="1" customWidth="1"/>
    <col min="11016" max="11016" width="13.42578125" style="88" customWidth="1"/>
    <col min="11017" max="11017" width="24.7109375" style="88" bestFit="1" customWidth="1"/>
    <col min="11018" max="11018" width="25" style="88" customWidth="1"/>
    <col min="11019" max="11019" width="16.85546875" style="88" customWidth="1"/>
    <col min="11020" max="11020" width="8.42578125" style="88" customWidth="1"/>
    <col min="11021" max="11021" width="16" style="88" bestFit="1" customWidth="1"/>
    <col min="11022" max="11022" width="14.85546875" style="88" customWidth="1"/>
    <col min="11023" max="11023" width="15.42578125" style="88"/>
    <col min="11024" max="11024" width="19.42578125" style="88" bestFit="1" customWidth="1"/>
    <col min="11025" max="11266" width="15.42578125" style="88"/>
    <col min="11267" max="11267" width="8" style="88" customWidth="1"/>
    <col min="11268" max="11268" width="10.5703125" style="88" customWidth="1"/>
    <col min="11269" max="11269" width="7.42578125" style="88" customWidth="1"/>
    <col min="11270" max="11270" width="19.7109375" style="88" customWidth="1"/>
    <col min="11271" max="11271" width="15.42578125" style="88" bestFit="1" customWidth="1"/>
    <col min="11272" max="11272" width="13.42578125" style="88" customWidth="1"/>
    <col min="11273" max="11273" width="24.7109375" style="88" bestFit="1" customWidth="1"/>
    <col min="11274" max="11274" width="25" style="88" customWidth="1"/>
    <col min="11275" max="11275" width="16.85546875" style="88" customWidth="1"/>
    <col min="11276" max="11276" width="8.42578125" style="88" customWidth="1"/>
    <col min="11277" max="11277" width="16" style="88" bestFit="1" customWidth="1"/>
    <col min="11278" max="11278" width="14.85546875" style="88" customWidth="1"/>
    <col min="11279" max="11279" width="15.42578125" style="88"/>
    <col min="11280" max="11280" width="19.42578125" style="88" bestFit="1" customWidth="1"/>
    <col min="11281" max="11522" width="15.42578125" style="88"/>
    <col min="11523" max="11523" width="8" style="88" customWidth="1"/>
    <col min="11524" max="11524" width="10.5703125" style="88" customWidth="1"/>
    <col min="11525" max="11525" width="7.42578125" style="88" customWidth="1"/>
    <col min="11526" max="11526" width="19.7109375" style="88" customWidth="1"/>
    <col min="11527" max="11527" width="15.42578125" style="88" bestFit="1" customWidth="1"/>
    <col min="11528" max="11528" width="13.42578125" style="88" customWidth="1"/>
    <col min="11529" max="11529" width="24.7109375" style="88" bestFit="1" customWidth="1"/>
    <col min="11530" max="11530" width="25" style="88" customWidth="1"/>
    <col min="11531" max="11531" width="16.85546875" style="88" customWidth="1"/>
    <col min="11532" max="11532" width="8.42578125" style="88" customWidth="1"/>
    <col min="11533" max="11533" width="16" style="88" bestFit="1" customWidth="1"/>
    <col min="11534" max="11534" width="14.85546875" style="88" customWidth="1"/>
    <col min="11535" max="11535" width="15.42578125" style="88"/>
    <col min="11536" max="11536" width="19.42578125" style="88" bestFit="1" customWidth="1"/>
    <col min="11537" max="11778" width="15.42578125" style="88"/>
    <col min="11779" max="11779" width="8" style="88" customWidth="1"/>
    <col min="11780" max="11780" width="10.5703125" style="88" customWidth="1"/>
    <col min="11781" max="11781" width="7.42578125" style="88" customWidth="1"/>
    <col min="11782" max="11782" width="19.7109375" style="88" customWidth="1"/>
    <col min="11783" max="11783" width="15.42578125" style="88" bestFit="1" customWidth="1"/>
    <col min="11784" max="11784" width="13.42578125" style="88" customWidth="1"/>
    <col min="11785" max="11785" width="24.7109375" style="88" bestFit="1" customWidth="1"/>
    <col min="11786" max="11786" width="25" style="88" customWidth="1"/>
    <col min="11787" max="11787" width="16.85546875" style="88" customWidth="1"/>
    <col min="11788" max="11788" width="8.42578125" style="88" customWidth="1"/>
    <col min="11789" max="11789" width="16" style="88" bestFit="1" customWidth="1"/>
    <col min="11790" max="11790" width="14.85546875" style="88" customWidth="1"/>
    <col min="11791" max="11791" width="15.42578125" style="88"/>
    <col min="11792" max="11792" width="19.42578125" style="88" bestFit="1" customWidth="1"/>
    <col min="11793" max="12034" width="15.42578125" style="88"/>
    <col min="12035" max="12035" width="8" style="88" customWidth="1"/>
    <col min="12036" max="12036" width="10.5703125" style="88" customWidth="1"/>
    <col min="12037" max="12037" width="7.42578125" style="88" customWidth="1"/>
    <col min="12038" max="12038" width="19.7109375" style="88" customWidth="1"/>
    <col min="12039" max="12039" width="15.42578125" style="88" bestFit="1" customWidth="1"/>
    <col min="12040" max="12040" width="13.42578125" style="88" customWidth="1"/>
    <col min="12041" max="12041" width="24.7109375" style="88" bestFit="1" customWidth="1"/>
    <col min="12042" max="12042" width="25" style="88" customWidth="1"/>
    <col min="12043" max="12043" width="16.85546875" style="88" customWidth="1"/>
    <col min="12044" max="12044" width="8.42578125" style="88" customWidth="1"/>
    <col min="12045" max="12045" width="16" style="88" bestFit="1" customWidth="1"/>
    <col min="12046" max="12046" width="14.85546875" style="88" customWidth="1"/>
    <col min="12047" max="12047" width="15.42578125" style="88"/>
    <col min="12048" max="12048" width="19.42578125" style="88" bestFit="1" customWidth="1"/>
    <col min="12049" max="12290" width="15.42578125" style="88"/>
    <col min="12291" max="12291" width="8" style="88" customWidth="1"/>
    <col min="12292" max="12292" width="10.5703125" style="88" customWidth="1"/>
    <col min="12293" max="12293" width="7.42578125" style="88" customWidth="1"/>
    <col min="12294" max="12294" width="19.7109375" style="88" customWidth="1"/>
    <col min="12295" max="12295" width="15.42578125" style="88" bestFit="1" customWidth="1"/>
    <col min="12296" max="12296" width="13.42578125" style="88" customWidth="1"/>
    <col min="12297" max="12297" width="24.7109375" style="88" bestFit="1" customWidth="1"/>
    <col min="12298" max="12298" width="25" style="88" customWidth="1"/>
    <col min="12299" max="12299" width="16.85546875" style="88" customWidth="1"/>
    <col min="12300" max="12300" width="8.42578125" style="88" customWidth="1"/>
    <col min="12301" max="12301" width="16" style="88" bestFit="1" customWidth="1"/>
    <col min="12302" max="12302" width="14.85546875" style="88" customWidth="1"/>
    <col min="12303" max="12303" width="15.42578125" style="88"/>
    <col min="12304" max="12304" width="19.42578125" style="88" bestFit="1" customWidth="1"/>
    <col min="12305" max="12546" width="15.42578125" style="88"/>
    <col min="12547" max="12547" width="8" style="88" customWidth="1"/>
    <col min="12548" max="12548" width="10.5703125" style="88" customWidth="1"/>
    <col min="12549" max="12549" width="7.42578125" style="88" customWidth="1"/>
    <col min="12550" max="12550" width="19.7109375" style="88" customWidth="1"/>
    <col min="12551" max="12551" width="15.42578125" style="88" bestFit="1" customWidth="1"/>
    <col min="12552" max="12552" width="13.42578125" style="88" customWidth="1"/>
    <col min="12553" max="12553" width="24.7109375" style="88" bestFit="1" customWidth="1"/>
    <col min="12554" max="12554" width="25" style="88" customWidth="1"/>
    <col min="12555" max="12555" width="16.85546875" style="88" customWidth="1"/>
    <col min="12556" max="12556" width="8.42578125" style="88" customWidth="1"/>
    <col min="12557" max="12557" width="16" style="88" bestFit="1" customWidth="1"/>
    <col min="12558" max="12558" width="14.85546875" style="88" customWidth="1"/>
    <col min="12559" max="12559" width="15.42578125" style="88"/>
    <col min="12560" max="12560" width="19.42578125" style="88" bestFit="1" customWidth="1"/>
    <col min="12561" max="12802" width="15.42578125" style="88"/>
    <col min="12803" max="12803" width="8" style="88" customWidth="1"/>
    <col min="12804" max="12804" width="10.5703125" style="88" customWidth="1"/>
    <col min="12805" max="12805" width="7.42578125" style="88" customWidth="1"/>
    <col min="12806" max="12806" width="19.7109375" style="88" customWidth="1"/>
    <col min="12807" max="12807" width="15.42578125" style="88" bestFit="1" customWidth="1"/>
    <col min="12808" max="12808" width="13.42578125" style="88" customWidth="1"/>
    <col min="12809" max="12809" width="24.7109375" style="88" bestFit="1" customWidth="1"/>
    <col min="12810" max="12810" width="25" style="88" customWidth="1"/>
    <col min="12811" max="12811" width="16.85546875" style="88" customWidth="1"/>
    <col min="12812" max="12812" width="8.42578125" style="88" customWidth="1"/>
    <col min="12813" max="12813" width="16" style="88" bestFit="1" customWidth="1"/>
    <col min="12814" max="12814" width="14.85546875" style="88" customWidth="1"/>
    <col min="12815" max="12815" width="15.42578125" style="88"/>
    <col min="12816" max="12816" width="19.42578125" style="88" bestFit="1" customWidth="1"/>
    <col min="12817" max="13058" width="15.42578125" style="88"/>
    <col min="13059" max="13059" width="8" style="88" customWidth="1"/>
    <col min="13060" max="13060" width="10.5703125" style="88" customWidth="1"/>
    <col min="13061" max="13061" width="7.42578125" style="88" customWidth="1"/>
    <col min="13062" max="13062" width="19.7109375" style="88" customWidth="1"/>
    <col min="13063" max="13063" width="15.42578125" style="88" bestFit="1" customWidth="1"/>
    <col min="13064" max="13064" width="13.42578125" style="88" customWidth="1"/>
    <col min="13065" max="13065" width="24.7109375" style="88" bestFit="1" customWidth="1"/>
    <col min="13066" max="13066" width="25" style="88" customWidth="1"/>
    <col min="13067" max="13067" width="16.85546875" style="88" customWidth="1"/>
    <col min="13068" max="13068" width="8.42578125" style="88" customWidth="1"/>
    <col min="13069" max="13069" width="16" style="88" bestFit="1" customWidth="1"/>
    <col min="13070" max="13070" width="14.85546875" style="88" customWidth="1"/>
    <col min="13071" max="13071" width="15.42578125" style="88"/>
    <col min="13072" max="13072" width="19.42578125" style="88" bestFit="1" customWidth="1"/>
    <col min="13073" max="13314" width="15.42578125" style="88"/>
    <col min="13315" max="13315" width="8" style="88" customWidth="1"/>
    <col min="13316" max="13316" width="10.5703125" style="88" customWidth="1"/>
    <col min="13317" max="13317" width="7.42578125" style="88" customWidth="1"/>
    <col min="13318" max="13318" width="19.7109375" style="88" customWidth="1"/>
    <col min="13319" max="13319" width="15.42578125" style="88" bestFit="1" customWidth="1"/>
    <col min="13320" max="13320" width="13.42578125" style="88" customWidth="1"/>
    <col min="13321" max="13321" width="24.7109375" style="88" bestFit="1" customWidth="1"/>
    <col min="13322" max="13322" width="25" style="88" customWidth="1"/>
    <col min="13323" max="13323" width="16.85546875" style="88" customWidth="1"/>
    <col min="13324" max="13324" width="8.42578125" style="88" customWidth="1"/>
    <col min="13325" max="13325" width="16" style="88" bestFit="1" customWidth="1"/>
    <col min="13326" max="13326" width="14.85546875" style="88" customWidth="1"/>
    <col min="13327" max="13327" width="15.42578125" style="88"/>
    <col min="13328" max="13328" width="19.42578125" style="88" bestFit="1" customWidth="1"/>
    <col min="13329" max="13570" width="15.42578125" style="88"/>
    <col min="13571" max="13571" width="8" style="88" customWidth="1"/>
    <col min="13572" max="13572" width="10.5703125" style="88" customWidth="1"/>
    <col min="13573" max="13573" width="7.42578125" style="88" customWidth="1"/>
    <col min="13574" max="13574" width="19.7109375" style="88" customWidth="1"/>
    <col min="13575" max="13575" width="15.42578125" style="88" bestFit="1" customWidth="1"/>
    <col min="13576" max="13576" width="13.42578125" style="88" customWidth="1"/>
    <col min="13577" max="13577" width="24.7109375" style="88" bestFit="1" customWidth="1"/>
    <col min="13578" max="13578" width="25" style="88" customWidth="1"/>
    <col min="13579" max="13579" width="16.85546875" style="88" customWidth="1"/>
    <col min="13580" max="13580" width="8.42578125" style="88" customWidth="1"/>
    <col min="13581" max="13581" width="16" style="88" bestFit="1" customWidth="1"/>
    <col min="13582" max="13582" width="14.85546875" style="88" customWidth="1"/>
    <col min="13583" max="13583" width="15.42578125" style="88"/>
    <col min="13584" max="13584" width="19.42578125" style="88" bestFit="1" customWidth="1"/>
    <col min="13585" max="13826" width="15.42578125" style="88"/>
    <col min="13827" max="13827" width="8" style="88" customWidth="1"/>
    <col min="13828" max="13828" width="10.5703125" style="88" customWidth="1"/>
    <col min="13829" max="13829" width="7.42578125" style="88" customWidth="1"/>
    <col min="13830" max="13830" width="19.7109375" style="88" customWidth="1"/>
    <col min="13831" max="13831" width="15.42578125" style="88" bestFit="1" customWidth="1"/>
    <col min="13832" max="13832" width="13.42578125" style="88" customWidth="1"/>
    <col min="13833" max="13833" width="24.7109375" style="88" bestFit="1" customWidth="1"/>
    <col min="13834" max="13834" width="25" style="88" customWidth="1"/>
    <col min="13835" max="13835" width="16.85546875" style="88" customWidth="1"/>
    <col min="13836" max="13836" width="8.42578125" style="88" customWidth="1"/>
    <col min="13837" max="13837" width="16" style="88" bestFit="1" customWidth="1"/>
    <col min="13838" max="13838" width="14.85546875" style="88" customWidth="1"/>
    <col min="13839" max="13839" width="15.42578125" style="88"/>
    <col min="13840" max="13840" width="19.42578125" style="88" bestFit="1" customWidth="1"/>
    <col min="13841" max="14082" width="15.42578125" style="88"/>
    <col min="14083" max="14083" width="8" style="88" customWidth="1"/>
    <col min="14084" max="14084" width="10.5703125" style="88" customWidth="1"/>
    <col min="14085" max="14085" width="7.42578125" style="88" customWidth="1"/>
    <col min="14086" max="14086" width="19.7109375" style="88" customWidth="1"/>
    <col min="14087" max="14087" width="15.42578125" style="88" bestFit="1" customWidth="1"/>
    <col min="14088" max="14088" width="13.42578125" style="88" customWidth="1"/>
    <col min="14089" max="14089" width="24.7109375" style="88" bestFit="1" customWidth="1"/>
    <col min="14090" max="14090" width="25" style="88" customWidth="1"/>
    <col min="14091" max="14091" width="16.85546875" style="88" customWidth="1"/>
    <col min="14092" max="14092" width="8.42578125" style="88" customWidth="1"/>
    <col min="14093" max="14093" width="16" style="88" bestFit="1" customWidth="1"/>
    <col min="14094" max="14094" width="14.85546875" style="88" customWidth="1"/>
    <col min="14095" max="14095" width="15.42578125" style="88"/>
    <col min="14096" max="14096" width="19.42578125" style="88" bestFit="1" customWidth="1"/>
    <col min="14097" max="14338" width="15.42578125" style="88"/>
    <col min="14339" max="14339" width="8" style="88" customWidth="1"/>
    <col min="14340" max="14340" width="10.5703125" style="88" customWidth="1"/>
    <col min="14341" max="14341" width="7.42578125" style="88" customWidth="1"/>
    <col min="14342" max="14342" width="19.7109375" style="88" customWidth="1"/>
    <col min="14343" max="14343" width="15.42578125" style="88" bestFit="1" customWidth="1"/>
    <col min="14344" max="14344" width="13.42578125" style="88" customWidth="1"/>
    <col min="14345" max="14345" width="24.7109375" style="88" bestFit="1" customWidth="1"/>
    <col min="14346" max="14346" width="25" style="88" customWidth="1"/>
    <col min="14347" max="14347" width="16.85546875" style="88" customWidth="1"/>
    <col min="14348" max="14348" width="8.42578125" style="88" customWidth="1"/>
    <col min="14349" max="14349" width="16" style="88" bestFit="1" customWidth="1"/>
    <col min="14350" max="14350" width="14.85546875" style="88" customWidth="1"/>
    <col min="14351" max="14351" width="15.42578125" style="88"/>
    <col min="14352" max="14352" width="19.42578125" style="88" bestFit="1" customWidth="1"/>
    <col min="14353" max="14594" width="15.42578125" style="88"/>
    <col min="14595" max="14595" width="8" style="88" customWidth="1"/>
    <col min="14596" max="14596" width="10.5703125" style="88" customWidth="1"/>
    <col min="14597" max="14597" width="7.42578125" style="88" customWidth="1"/>
    <col min="14598" max="14598" width="19.7109375" style="88" customWidth="1"/>
    <col min="14599" max="14599" width="15.42578125" style="88" bestFit="1" customWidth="1"/>
    <col min="14600" max="14600" width="13.42578125" style="88" customWidth="1"/>
    <col min="14601" max="14601" width="24.7109375" style="88" bestFit="1" customWidth="1"/>
    <col min="14602" max="14602" width="25" style="88" customWidth="1"/>
    <col min="14603" max="14603" width="16.85546875" style="88" customWidth="1"/>
    <col min="14604" max="14604" width="8.42578125" style="88" customWidth="1"/>
    <col min="14605" max="14605" width="16" style="88" bestFit="1" customWidth="1"/>
    <col min="14606" max="14606" width="14.85546875" style="88" customWidth="1"/>
    <col min="14607" max="14607" width="15.42578125" style="88"/>
    <col min="14608" max="14608" width="19.42578125" style="88" bestFit="1" customWidth="1"/>
    <col min="14609" max="14850" width="15.42578125" style="88"/>
    <col min="14851" max="14851" width="8" style="88" customWidth="1"/>
    <col min="14852" max="14852" width="10.5703125" style="88" customWidth="1"/>
    <col min="14853" max="14853" width="7.42578125" style="88" customWidth="1"/>
    <col min="14854" max="14854" width="19.7109375" style="88" customWidth="1"/>
    <col min="14855" max="14855" width="15.42578125" style="88" bestFit="1" customWidth="1"/>
    <col min="14856" max="14856" width="13.42578125" style="88" customWidth="1"/>
    <col min="14857" max="14857" width="24.7109375" style="88" bestFit="1" customWidth="1"/>
    <col min="14858" max="14858" width="25" style="88" customWidth="1"/>
    <col min="14859" max="14859" width="16.85546875" style="88" customWidth="1"/>
    <col min="14860" max="14860" width="8.42578125" style="88" customWidth="1"/>
    <col min="14861" max="14861" width="16" style="88" bestFit="1" customWidth="1"/>
    <col min="14862" max="14862" width="14.85546875" style="88" customWidth="1"/>
    <col min="14863" max="14863" width="15.42578125" style="88"/>
    <col min="14864" max="14864" width="19.42578125" style="88" bestFit="1" customWidth="1"/>
    <col min="14865" max="15106" width="15.42578125" style="88"/>
    <col min="15107" max="15107" width="8" style="88" customWidth="1"/>
    <col min="15108" max="15108" width="10.5703125" style="88" customWidth="1"/>
    <col min="15109" max="15109" width="7.42578125" style="88" customWidth="1"/>
    <col min="15110" max="15110" width="19.7109375" style="88" customWidth="1"/>
    <col min="15111" max="15111" width="15.42578125" style="88" bestFit="1" customWidth="1"/>
    <col min="15112" max="15112" width="13.42578125" style="88" customWidth="1"/>
    <col min="15113" max="15113" width="24.7109375" style="88" bestFit="1" customWidth="1"/>
    <col min="15114" max="15114" width="25" style="88" customWidth="1"/>
    <col min="15115" max="15115" width="16.85546875" style="88" customWidth="1"/>
    <col min="15116" max="15116" width="8.42578125" style="88" customWidth="1"/>
    <col min="15117" max="15117" width="16" style="88" bestFit="1" customWidth="1"/>
    <col min="15118" max="15118" width="14.85546875" style="88" customWidth="1"/>
    <col min="15119" max="15119" width="15.42578125" style="88"/>
    <col min="15120" max="15120" width="19.42578125" style="88" bestFit="1" customWidth="1"/>
    <col min="15121" max="15362" width="15.42578125" style="88"/>
    <col min="15363" max="15363" width="8" style="88" customWidth="1"/>
    <col min="15364" max="15364" width="10.5703125" style="88" customWidth="1"/>
    <col min="15365" max="15365" width="7.42578125" style="88" customWidth="1"/>
    <col min="15366" max="15366" width="19.7109375" style="88" customWidth="1"/>
    <col min="15367" max="15367" width="15.42578125" style="88" bestFit="1" customWidth="1"/>
    <col min="15368" max="15368" width="13.42578125" style="88" customWidth="1"/>
    <col min="15369" max="15369" width="24.7109375" style="88" bestFit="1" customWidth="1"/>
    <col min="15370" max="15370" width="25" style="88" customWidth="1"/>
    <col min="15371" max="15371" width="16.85546875" style="88" customWidth="1"/>
    <col min="15372" max="15372" width="8.42578125" style="88" customWidth="1"/>
    <col min="15373" max="15373" width="16" style="88" bestFit="1" customWidth="1"/>
    <col min="15374" max="15374" width="14.85546875" style="88" customWidth="1"/>
    <col min="15375" max="15375" width="15.42578125" style="88"/>
    <col min="15376" max="15376" width="19.42578125" style="88" bestFit="1" customWidth="1"/>
    <col min="15377" max="15618" width="15.42578125" style="88"/>
    <col min="15619" max="15619" width="8" style="88" customWidth="1"/>
    <col min="15620" max="15620" width="10.5703125" style="88" customWidth="1"/>
    <col min="15621" max="15621" width="7.42578125" style="88" customWidth="1"/>
    <col min="15622" max="15622" width="19.7109375" style="88" customWidth="1"/>
    <col min="15623" max="15623" width="15.42578125" style="88" bestFit="1" customWidth="1"/>
    <col min="15624" max="15624" width="13.42578125" style="88" customWidth="1"/>
    <col min="15625" max="15625" width="24.7109375" style="88" bestFit="1" customWidth="1"/>
    <col min="15626" max="15626" width="25" style="88" customWidth="1"/>
    <col min="15627" max="15627" width="16.85546875" style="88" customWidth="1"/>
    <col min="15628" max="15628" width="8.42578125" style="88" customWidth="1"/>
    <col min="15629" max="15629" width="16" style="88" bestFit="1" customWidth="1"/>
    <col min="15630" max="15630" width="14.85546875" style="88" customWidth="1"/>
    <col min="15631" max="15631" width="15.42578125" style="88"/>
    <col min="15632" max="15632" width="19.42578125" style="88" bestFit="1" customWidth="1"/>
    <col min="15633" max="15874" width="15.42578125" style="88"/>
    <col min="15875" max="15875" width="8" style="88" customWidth="1"/>
    <col min="15876" max="15876" width="10.5703125" style="88" customWidth="1"/>
    <col min="15877" max="15877" width="7.42578125" style="88" customWidth="1"/>
    <col min="15878" max="15878" width="19.7109375" style="88" customWidth="1"/>
    <col min="15879" max="15879" width="15.42578125" style="88" bestFit="1" customWidth="1"/>
    <col min="15880" max="15880" width="13.42578125" style="88" customWidth="1"/>
    <col min="15881" max="15881" width="24.7109375" style="88" bestFit="1" customWidth="1"/>
    <col min="15882" max="15882" width="25" style="88" customWidth="1"/>
    <col min="15883" max="15883" width="16.85546875" style="88" customWidth="1"/>
    <col min="15884" max="15884" width="8.42578125" style="88" customWidth="1"/>
    <col min="15885" max="15885" width="16" style="88" bestFit="1" customWidth="1"/>
    <col min="15886" max="15886" width="14.85546875" style="88" customWidth="1"/>
    <col min="15887" max="15887" width="15.42578125" style="88"/>
    <col min="15888" max="15888" width="19.42578125" style="88" bestFit="1" customWidth="1"/>
    <col min="15889" max="16130" width="15.42578125" style="88"/>
    <col min="16131" max="16131" width="8" style="88" customWidth="1"/>
    <col min="16132" max="16132" width="10.5703125" style="88" customWidth="1"/>
    <col min="16133" max="16133" width="7.42578125" style="88" customWidth="1"/>
    <col min="16134" max="16134" width="19.7109375" style="88" customWidth="1"/>
    <col min="16135" max="16135" width="15.42578125" style="88" bestFit="1" customWidth="1"/>
    <col min="16136" max="16136" width="13.42578125" style="88" customWidth="1"/>
    <col min="16137" max="16137" width="24.7109375" style="88" bestFit="1" customWidth="1"/>
    <col min="16138" max="16138" width="25" style="88" customWidth="1"/>
    <col min="16139" max="16139" width="16.85546875" style="88" customWidth="1"/>
    <col min="16140" max="16140" width="8.42578125" style="88" customWidth="1"/>
    <col min="16141" max="16141" width="16" style="88" bestFit="1" customWidth="1"/>
    <col min="16142" max="16142" width="14.85546875" style="88" customWidth="1"/>
    <col min="16143" max="16143" width="15.42578125" style="88"/>
    <col min="16144" max="16144" width="19.42578125" style="88" bestFit="1" customWidth="1"/>
    <col min="16145" max="16384" width="15.42578125" style="88"/>
  </cols>
  <sheetData>
    <row r="2" spans="3:13" s="81" customFormat="1" ht="18">
      <c r="C2" s="171" t="s">
        <v>94</v>
      </c>
      <c r="D2" s="172"/>
      <c r="E2" s="172"/>
      <c r="F2" s="172"/>
      <c r="G2" s="172"/>
      <c r="H2" s="172"/>
      <c r="I2" s="172"/>
      <c r="J2" s="172"/>
      <c r="K2" s="172"/>
      <c r="L2" s="172"/>
      <c r="M2" s="80"/>
    </row>
    <row r="3" spans="3:13" s="81" customFormat="1" ht="16.149999999999999" customHeight="1">
      <c r="C3" s="173" t="s">
        <v>207</v>
      </c>
      <c r="D3" s="172"/>
      <c r="E3" s="172"/>
      <c r="F3" s="172"/>
      <c r="G3" s="172"/>
      <c r="H3" s="172"/>
      <c r="I3" s="172"/>
      <c r="J3" s="172"/>
      <c r="K3" s="172"/>
      <c r="L3" s="172"/>
      <c r="M3" s="80"/>
    </row>
    <row r="4" spans="3:13" s="81" customFormat="1" ht="16.149999999999999" customHeight="1">
      <c r="C4" s="82"/>
      <c r="D4" s="83"/>
      <c r="E4" s="83"/>
      <c r="F4" s="83"/>
      <c r="G4" s="83"/>
      <c r="H4" s="83"/>
      <c r="I4" s="83"/>
      <c r="J4" s="83"/>
      <c r="K4" s="83"/>
      <c r="L4" s="83"/>
      <c r="M4" s="80"/>
    </row>
    <row r="5" spans="3:13" ht="16.149999999999999" customHeight="1" thickBot="1">
      <c r="C5" s="84"/>
      <c r="D5" s="85" t="s">
        <v>158</v>
      </c>
      <c r="E5" s="86"/>
      <c r="F5" s="86"/>
      <c r="G5" s="87"/>
      <c r="H5" s="86"/>
      <c r="I5" s="86"/>
      <c r="J5" s="86"/>
      <c r="K5" s="86"/>
    </row>
    <row r="6" spans="3:13" ht="16.149999999999999" customHeight="1">
      <c r="C6" s="126"/>
      <c r="D6" s="127" t="s">
        <v>159</v>
      </c>
      <c r="E6" s="128"/>
      <c r="F6" s="129">
        <f>K15</f>
        <v>-1273527643.1939998</v>
      </c>
      <c r="G6" s="88" t="s">
        <v>208</v>
      </c>
      <c r="H6" s="83"/>
      <c r="I6" s="83"/>
      <c r="J6" s="83"/>
      <c r="K6" s="83"/>
    </row>
    <row r="7" spans="3:13" ht="16.149999999999999" customHeight="1" thickBot="1">
      <c r="C7" s="83"/>
      <c r="D7" s="130" t="s">
        <v>228</v>
      </c>
      <c r="E7" s="95"/>
      <c r="F7" s="131">
        <f>K32</f>
        <v>-1327246612.1939998</v>
      </c>
      <c r="G7" s="83" t="s">
        <v>209</v>
      </c>
      <c r="H7" s="83"/>
      <c r="I7" s="83"/>
      <c r="J7" s="83"/>
      <c r="K7" s="83"/>
      <c r="L7" s="83"/>
    </row>
    <row r="8" spans="3:13" ht="15" customHeight="1">
      <c r="C8" s="86"/>
      <c r="D8" s="83"/>
      <c r="E8" s="83"/>
      <c r="F8" s="83"/>
      <c r="G8" s="83"/>
      <c r="H8" s="83"/>
      <c r="I8" s="83"/>
      <c r="J8" s="83"/>
      <c r="K8" s="83"/>
      <c r="L8" s="83"/>
    </row>
    <row r="9" spans="3:13" ht="15" customHeight="1">
      <c r="C9" s="83"/>
      <c r="D9" s="92" t="s">
        <v>257</v>
      </c>
      <c r="E9" s="83"/>
      <c r="F9" s="83"/>
      <c r="G9" s="83"/>
      <c r="H9" s="83"/>
      <c r="I9" s="83"/>
      <c r="J9" s="83"/>
      <c r="K9" s="83"/>
      <c r="L9" s="83"/>
    </row>
    <row r="10" spans="3:13" ht="15" customHeight="1"/>
    <row r="11" spans="3:13" ht="15" customHeight="1">
      <c r="D11" s="94" t="s">
        <v>161</v>
      </c>
      <c r="E11" s="94" t="s">
        <v>162</v>
      </c>
      <c r="F11" s="94" t="s">
        <v>163</v>
      </c>
      <c r="G11" s="94" t="s">
        <v>164</v>
      </c>
      <c r="H11" s="94" t="s">
        <v>165</v>
      </c>
      <c r="I11" s="94" t="s">
        <v>166</v>
      </c>
      <c r="J11" s="94" t="s">
        <v>167</v>
      </c>
      <c r="K11" s="94" t="s">
        <v>168</v>
      </c>
      <c r="L11" s="94"/>
    </row>
    <row r="12" spans="3:13" ht="27.75" customHeight="1">
      <c r="D12" s="94"/>
      <c r="E12" s="94"/>
      <c r="F12" s="174" t="s">
        <v>210</v>
      </c>
      <c r="G12" s="174" t="s">
        <v>170</v>
      </c>
      <c r="H12" s="174" t="s">
        <v>171</v>
      </c>
      <c r="I12" s="174" t="s">
        <v>172</v>
      </c>
      <c r="J12" s="174" t="s">
        <v>211</v>
      </c>
      <c r="K12" s="93"/>
    </row>
    <row r="13" spans="3:13" ht="52.5" customHeight="1" thickBot="1">
      <c r="C13" s="95" t="s">
        <v>174</v>
      </c>
      <c r="D13" s="95" t="s">
        <v>95</v>
      </c>
      <c r="E13" s="95" t="s">
        <v>175</v>
      </c>
      <c r="F13" s="175"/>
      <c r="G13" s="175" t="s">
        <v>176</v>
      </c>
      <c r="H13" s="175" t="s">
        <v>177</v>
      </c>
      <c r="I13" s="175" t="s">
        <v>178</v>
      </c>
      <c r="J13" s="175" t="s">
        <v>179</v>
      </c>
      <c r="K13" s="96" t="s">
        <v>212</v>
      </c>
    </row>
    <row r="14" spans="3:13" ht="15" customHeight="1"/>
    <row r="15" spans="3:13" ht="15" customHeight="1">
      <c r="C15" s="88">
        <v>1</v>
      </c>
      <c r="D15" s="97">
        <v>2019</v>
      </c>
      <c r="E15" s="93" t="s">
        <v>181</v>
      </c>
      <c r="G15" s="98"/>
      <c r="K15" s="99">
        <v>-1273527643.1939998</v>
      </c>
      <c r="L15" s="99" t="s">
        <v>160</v>
      </c>
    </row>
    <row r="16" spans="3:13" ht="15" customHeight="1">
      <c r="D16" s="100"/>
      <c r="G16" s="101"/>
    </row>
    <row r="17" spans="3:16" ht="15" customHeight="1">
      <c r="C17" s="88">
        <f>+C15+1</f>
        <v>2</v>
      </c>
      <c r="D17" s="97">
        <v>2020</v>
      </c>
      <c r="E17" s="93" t="s">
        <v>182</v>
      </c>
      <c r="F17" s="99">
        <v>-9685291.9764364455</v>
      </c>
      <c r="G17" s="135">
        <f>366+1-31</f>
        <v>336</v>
      </c>
      <c r="H17" s="102">
        <f>+G17/366</f>
        <v>0.91803278688524592</v>
      </c>
      <c r="I17" s="88">
        <f>ROUND(F17*H17,0)</f>
        <v>-8891416</v>
      </c>
      <c r="J17" s="88">
        <f>K15+I17</f>
        <v>-1282419059.1939998</v>
      </c>
    </row>
    <row r="18" spans="3:16" ht="15" customHeight="1">
      <c r="C18" s="88">
        <f>+C17+1</f>
        <v>3</v>
      </c>
      <c r="D18" s="97">
        <v>2020</v>
      </c>
      <c r="E18" s="93" t="s">
        <v>183</v>
      </c>
      <c r="F18" s="99">
        <v>-9685291.9764364455</v>
      </c>
      <c r="G18" s="135">
        <f>G17-29</f>
        <v>307</v>
      </c>
      <c r="H18" s="102">
        <f t="shared" ref="H18:H28" si="0">+G18/366</f>
        <v>0.83879781420765032</v>
      </c>
      <c r="I18" s="88">
        <f t="shared" ref="I18:I27" si="1">ROUND(F18*H18,0)</f>
        <v>-8124002</v>
      </c>
      <c r="J18" s="88">
        <f t="shared" ref="J18:J27" si="2">J17+I18</f>
        <v>-1290543061.1939998</v>
      </c>
    </row>
    <row r="19" spans="3:16" ht="15" customHeight="1">
      <c r="C19" s="88">
        <f t="shared" ref="C19:C28" si="3">+C18+1</f>
        <v>4</v>
      </c>
      <c r="D19" s="97">
        <v>2020</v>
      </c>
      <c r="E19" s="93" t="s">
        <v>184</v>
      </c>
      <c r="F19" s="99">
        <v>-9685291.9764364455</v>
      </c>
      <c r="G19" s="135">
        <f>G18-31</f>
        <v>276</v>
      </c>
      <c r="H19" s="102">
        <f t="shared" si="0"/>
        <v>0.75409836065573765</v>
      </c>
      <c r="I19" s="88">
        <f t="shared" si="1"/>
        <v>-7303663</v>
      </c>
      <c r="J19" s="88">
        <f t="shared" si="2"/>
        <v>-1297846724.1939998</v>
      </c>
    </row>
    <row r="20" spans="3:16" ht="15" customHeight="1">
      <c r="C20" s="88">
        <f t="shared" si="3"/>
        <v>5</v>
      </c>
      <c r="D20" s="97">
        <v>2020</v>
      </c>
      <c r="E20" s="93" t="s">
        <v>185</v>
      </c>
      <c r="F20" s="99">
        <v>-9685291.9764364455</v>
      </c>
      <c r="G20" s="135">
        <f>G19-30</f>
        <v>246</v>
      </c>
      <c r="H20" s="102">
        <f t="shared" si="0"/>
        <v>0.67213114754098358</v>
      </c>
      <c r="I20" s="88">
        <f t="shared" si="1"/>
        <v>-6509786</v>
      </c>
      <c r="J20" s="88">
        <f t="shared" si="2"/>
        <v>-1304356510.1939998</v>
      </c>
      <c r="O20" s="103"/>
    </row>
    <row r="21" spans="3:16" ht="15" customHeight="1">
      <c r="C21" s="88">
        <f t="shared" si="3"/>
        <v>6</v>
      </c>
      <c r="D21" s="97">
        <v>2020</v>
      </c>
      <c r="E21" s="93" t="s">
        <v>186</v>
      </c>
      <c r="F21" s="99">
        <v>-9685291.9764364455</v>
      </c>
      <c r="G21" s="135">
        <f>G20-31</f>
        <v>215</v>
      </c>
      <c r="H21" s="102">
        <f t="shared" si="0"/>
        <v>0.58743169398907102</v>
      </c>
      <c r="I21" s="88">
        <f t="shared" si="1"/>
        <v>-5689447</v>
      </c>
      <c r="J21" s="88">
        <f t="shared" si="2"/>
        <v>-1310045957.1939998</v>
      </c>
      <c r="O21" s="103"/>
    </row>
    <row r="22" spans="3:16" ht="15" customHeight="1">
      <c r="C22" s="88">
        <f t="shared" si="3"/>
        <v>7</v>
      </c>
      <c r="D22" s="97">
        <v>2020</v>
      </c>
      <c r="E22" s="93" t="s">
        <v>187</v>
      </c>
      <c r="F22" s="99">
        <v>-9685291.9764364455</v>
      </c>
      <c r="G22" s="135">
        <f>G21-30</f>
        <v>185</v>
      </c>
      <c r="H22" s="102">
        <f t="shared" si="0"/>
        <v>0.50546448087431695</v>
      </c>
      <c r="I22" s="88">
        <f t="shared" si="1"/>
        <v>-4895571</v>
      </c>
      <c r="J22" s="88">
        <f t="shared" si="2"/>
        <v>-1314941528.1939998</v>
      </c>
      <c r="L22" s="104"/>
      <c r="M22" s="105"/>
      <c r="O22" s="103"/>
    </row>
    <row r="23" spans="3:16" ht="15" customHeight="1">
      <c r="C23" s="88">
        <f t="shared" si="3"/>
        <v>8</v>
      </c>
      <c r="D23" s="97">
        <v>2020</v>
      </c>
      <c r="E23" s="93" t="s">
        <v>188</v>
      </c>
      <c r="F23" s="99">
        <v>-9685291.9764364455</v>
      </c>
      <c r="G23" s="135">
        <f>G22-31</f>
        <v>154</v>
      </c>
      <c r="H23" s="102">
        <f t="shared" si="0"/>
        <v>0.42076502732240439</v>
      </c>
      <c r="I23" s="88">
        <f t="shared" si="1"/>
        <v>-4075232</v>
      </c>
      <c r="J23" s="88">
        <f t="shared" si="2"/>
        <v>-1319016760.1939998</v>
      </c>
      <c r="M23" s="105"/>
      <c r="O23" s="103"/>
    </row>
    <row r="24" spans="3:16" ht="15" customHeight="1">
      <c r="C24" s="88">
        <f t="shared" si="3"/>
        <v>9</v>
      </c>
      <c r="D24" s="97">
        <v>2020</v>
      </c>
      <c r="E24" s="93" t="s">
        <v>189</v>
      </c>
      <c r="F24" s="99">
        <v>-9685291.9764364455</v>
      </c>
      <c r="G24" s="135">
        <f>G23-31</f>
        <v>123</v>
      </c>
      <c r="H24" s="102">
        <f t="shared" si="0"/>
        <v>0.33606557377049179</v>
      </c>
      <c r="I24" s="88">
        <f t="shared" si="1"/>
        <v>-3254893</v>
      </c>
      <c r="J24" s="88">
        <f t="shared" si="2"/>
        <v>-1322271653.1939998</v>
      </c>
    </row>
    <row r="25" spans="3:16" ht="15" customHeight="1">
      <c r="C25" s="88">
        <f t="shared" si="3"/>
        <v>10</v>
      </c>
      <c r="D25" s="97">
        <v>2020</v>
      </c>
      <c r="E25" s="93" t="s">
        <v>190</v>
      </c>
      <c r="F25" s="99">
        <v>-9685291.9764364455</v>
      </c>
      <c r="G25" s="135">
        <f>G24-30</f>
        <v>93</v>
      </c>
      <c r="H25" s="102">
        <f t="shared" si="0"/>
        <v>0.25409836065573771</v>
      </c>
      <c r="I25" s="88">
        <f t="shared" si="1"/>
        <v>-2461017</v>
      </c>
      <c r="J25" s="88">
        <f t="shared" si="2"/>
        <v>-1324732670.1939998</v>
      </c>
    </row>
    <row r="26" spans="3:16" ht="15" customHeight="1">
      <c r="C26" s="88">
        <f t="shared" si="3"/>
        <v>11</v>
      </c>
      <c r="D26" s="97">
        <v>2020</v>
      </c>
      <c r="E26" s="93" t="s">
        <v>191</v>
      </c>
      <c r="F26" s="99">
        <v>-9685291.9764364455</v>
      </c>
      <c r="G26" s="135">
        <f>G25-31</f>
        <v>62</v>
      </c>
      <c r="H26" s="102">
        <f t="shared" si="0"/>
        <v>0.16939890710382513</v>
      </c>
      <c r="I26" s="88">
        <f t="shared" si="1"/>
        <v>-1640678</v>
      </c>
      <c r="J26" s="88">
        <f t="shared" si="2"/>
        <v>-1326373348.1939998</v>
      </c>
    </row>
    <row r="27" spans="3:16" ht="15" customHeight="1">
      <c r="C27" s="88">
        <f t="shared" si="3"/>
        <v>12</v>
      </c>
      <c r="D27" s="97">
        <v>2020</v>
      </c>
      <c r="E27" s="93" t="s">
        <v>192</v>
      </c>
      <c r="F27" s="99">
        <v>-9685291.9764364455</v>
      </c>
      <c r="G27" s="135">
        <f>G26-30</f>
        <v>32</v>
      </c>
      <c r="H27" s="102">
        <f t="shared" si="0"/>
        <v>8.7431693989071038E-2</v>
      </c>
      <c r="I27" s="88">
        <f t="shared" si="1"/>
        <v>-846801</v>
      </c>
      <c r="J27" s="88">
        <f t="shared" si="2"/>
        <v>-1327220149.1939998</v>
      </c>
      <c r="M27" s="105"/>
    </row>
    <row r="28" spans="3:16" ht="15" customHeight="1">
      <c r="C28" s="88">
        <f t="shared" si="3"/>
        <v>13</v>
      </c>
      <c r="D28" s="97">
        <v>2020</v>
      </c>
      <c r="E28" s="93" t="s">
        <v>181</v>
      </c>
      <c r="F28" s="99">
        <v>-9685291.9764364455</v>
      </c>
      <c r="G28" s="135">
        <f>G27-31</f>
        <v>1</v>
      </c>
      <c r="H28" s="102">
        <f t="shared" si="0"/>
        <v>2.7322404371584699E-3</v>
      </c>
      <c r="I28" s="88">
        <f>ROUND(F28*H28,0)</f>
        <v>-26463</v>
      </c>
      <c r="J28" s="88">
        <f>J27+I28</f>
        <v>-1327246612.1939998</v>
      </c>
      <c r="M28" s="105"/>
      <c r="O28" s="106"/>
    </row>
    <row r="29" spans="3:16" ht="15" customHeight="1" thickBot="1">
      <c r="E29" s="93" t="s">
        <v>193</v>
      </c>
      <c r="F29" s="107">
        <f>SUM(F17:F28)</f>
        <v>-116223503.71723737</v>
      </c>
      <c r="I29" s="107">
        <f>SUM(I17:I28)</f>
        <v>-53718969</v>
      </c>
    </row>
    <row r="30" spans="3:16" ht="15" customHeight="1" thickTop="1">
      <c r="F30" s="108"/>
      <c r="I30" s="108"/>
    </row>
    <row r="31" spans="3:16" ht="15" customHeight="1">
      <c r="C31" s="88">
        <f>+C28+1</f>
        <v>14</v>
      </c>
      <c r="F31" s="109" t="s">
        <v>237</v>
      </c>
      <c r="K31" s="99">
        <f>I29</f>
        <v>-53718969</v>
      </c>
      <c r="P31" s="103"/>
    </row>
    <row r="32" spans="3:16" ht="15" customHeight="1" thickBot="1">
      <c r="C32" s="88">
        <f>C31+1</f>
        <v>15</v>
      </c>
      <c r="F32" s="88" t="s">
        <v>238</v>
      </c>
      <c r="K32" s="110">
        <f>K15+K31</f>
        <v>-1327246612.1939998</v>
      </c>
      <c r="L32" s="99" t="s">
        <v>213</v>
      </c>
      <c r="P32" s="103"/>
    </row>
    <row r="33" spans="3:16" ht="15" customHeight="1" thickTop="1">
      <c r="E33" s="109"/>
      <c r="P33" s="103"/>
    </row>
    <row r="34" spans="3:16" ht="15" customHeight="1">
      <c r="C34" s="111" t="s">
        <v>194</v>
      </c>
      <c r="E34" s="109"/>
      <c r="P34" s="112"/>
    </row>
    <row r="35" spans="3:16" ht="15" customHeight="1">
      <c r="C35" s="169" t="s">
        <v>195</v>
      </c>
      <c r="D35" s="170"/>
      <c r="E35" s="178" t="s">
        <v>259</v>
      </c>
      <c r="F35" s="178"/>
      <c r="G35" s="178"/>
      <c r="H35" s="178"/>
      <c r="I35" s="178"/>
      <c r="J35" s="178"/>
      <c r="K35" s="178"/>
    </row>
    <row r="36" spans="3:16" ht="15" customHeight="1">
      <c r="C36" s="169" t="s">
        <v>196</v>
      </c>
      <c r="D36" s="170"/>
      <c r="E36" s="109" t="s">
        <v>232</v>
      </c>
      <c r="F36" s="109"/>
      <c r="G36" s="109"/>
      <c r="H36" s="109"/>
      <c r="I36" s="109"/>
      <c r="J36" s="109"/>
      <c r="K36" s="109"/>
    </row>
    <row r="37" spans="3:16" ht="14.25" customHeight="1">
      <c r="C37" s="169" t="s">
        <v>197</v>
      </c>
      <c r="D37" s="170"/>
      <c r="E37" s="182" t="s">
        <v>263</v>
      </c>
      <c r="F37" s="182"/>
      <c r="G37" s="182"/>
      <c r="H37" s="182"/>
      <c r="I37" s="182"/>
      <c r="J37" s="182"/>
      <c r="K37" s="182"/>
      <c r="L37" s="182"/>
    </row>
    <row r="38" spans="3:16" ht="15" customHeight="1">
      <c r="C38" s="169" t="s">
        <v>198</v>
      </c>
      <c r="D38" s="170"/>
      <c r="E38" s="178" t="s">
        <v>199</v>
      </c>
      <c r="F38" s="178"/>
      <c r="G38" s="178"/>
      <c r="H38" s="178"/>
      <c r="I38" s="178"/>
      <c r="J38" s="178"/>
      <c r="K38" s="178"/>
    </row>
    <row r="39" spans="3:16" ht="15" customHeight="1">
      <c r="C39" s="169" t="s">
        <v>200</v>
      </c>
      <c r="D39" s="170"/>
      <c r="E39" s="178" t="s">
        <v>244</v>
      </c>
      <c r="F39" s="178"/>
      <c r="G39" s="178"/>
      <c r="H39" s="178"/>
      <c r="I39" s="178"/>
      <c r="J39" s="178"/>
      <c r="K39" s="178"/>
      <c r="L39" s="109"/>
    </row>
    <row r="40" spans="3:16" ht="15" customHeight="1">
      <c r="C40" s="169" t="s">
        <v>201</v>
      </c>
      <c r="D40" s="170" t="s">
        <v>202</v>
      </c>
      <c r="E40" s="178" t="s">
        <v>203</v>
      </c>
      <c r="F40" s="178"/>
      <c r="G40" s="178"/>
      <c r="H40" s="178"/>
      <c r="I40" s="178"/>
      <c r="J40" s="178"/>
      <c r="K40" s="178"/>
    </row>
    <row r="41" spans="3:16" ht="15" customHeight="1">
      <c r="C41" s="169" t="s">
        <v>202</v>
      </c>
      <c r="D41" s="169"/>
      <c r="E41" s="178" t="s">
        <v>214</v>
      </c>
      <c r="F41" s="178"/>
      <c r="G41" s="178"/>
      <c r="H41" s="178"/>
      <c r="I41" s="178"/>
      <c r="J41" s="178"/>
      <c r="K41" s="178"/>
    </row>
    <row r="42" spans="3:16" ht="15" customHeight="1">
      <c r="C42" s="169" t="s">
        <v>204</v>
      </c>
      <c r="D42" s="170"/>
      <c r="E42" s="178" t="s">
        <v>215</v>
      </c>
      <c r="F42" s="178"/>
      <c r="G42" s="178"/>
      <c r="H42" s="178"/>
      <c r="I42" s="178"/>
      <c r="J42" s="178"/>
      <c r="K42" s="178"/>
      <c r="L42" s="109"/>
    </row>
    <row r="43" spans="3:16" ht="15" customHeight="1">
      <c r="C43" s="169" t="s">
        <v>205</v>
      </c>
      <c r="D43" s="170"/>
      <c r="E43" s="178" t="s">
        <v>258</v>
      </c>
      <c r="F43" s="178"/>
      <c r="G43" s="178"/>
      <c r="H43" s="178"/>
      <c r="I43" s="178"/>
      <c r="J43" s="178"/>
      <c r="K43" s="178"/>
    </row>
    <row r="44" spans="3:16" s="113" customFormat="1" ht="15" customHeight="1">
      <c r="D44" s="114"/>
      <c r="E44" s="114"/>
      <c r="K44" s="115"/>
    </row>
    <row r="45" spans="3:16" s="113" customFormat="1" ht="15" customHeight="1">
      <c r="C45" s="176"/>
      <c r="D45" s="177"/>
      <c r="E45" s="177"/>
      <c r="F45" s="177"/>
      <c r="G45" s="177"/>
      <c r="H45" s="177"/>
      <c r="I45" s="177"/>
      <c r="J45" s="177"/>
      <c r="K45" s="177"/>
      <c r="L45" s="177"/>
    </row>
    <row r="46" spans="3:16" s="113" customFormat="1" ht="15" customHeight="1">
      <c r="C46" s="180"/>
      <c r="D46" s="181"/>
      <c r="E46" s="181"/>
      <c r="F46" s="181"/>
      <c r="G46" s="181"/>
      <c r="H46" s="181"/>
      <c r="I46" s="181"/>
      <c r="J46" s="181"/>
      <c r="K46" s="181"/>
      <c r="L46" s="181"/>
    </row>
    <row r="47" spans="3:16" s="113" customFormat="1" ht="15" customHeight="1">
      <c r="C47" s="116"/>
      <c r="D47" s="114"/>
      <c r="E47" s="114"/>
      <c r="L47" s="117"/>
    </row>
    <row r="48" spans="3:16" s="113" customFormat="1" ht="15" customHeight="1">
      <c r="C48" s="116"/>
      <c r="D48" s="114"/>
      <c r="E48" s="114"/>
      <c r="L48" s="117"/>
    </row>
    <row r="49" spans="3:12" s="113" customFormat="1" ht="15" customHeight="1">
      <c r="C49" s="118"/>
      <c r="D49" s="114"/>
      <c r="E49" s="114"/>
      <c r="L49" s="117"/>
    </row>
    <row r="50" spans="3:12" s="113" customFormat="1" ht="15" customHeight="1">
      <c r="D50" s="114"/>
      <c r="E50" s="114"/>
      <c r="L50" s="117"/>
    </row>
    <row r="51" spans="3:12" s="113" customFormat="1" ht="15" customHeight="1">
      <c r="D51" s="114"/>
      <c r="E51" s="114"/>
    </row>
    <row r="52" spans="3:12" s="113" customFormat="1" ht="15" customHeight="1">
      <c r="C52" s="176"/>
      <c r="D52" s="177"/>
      <c r="E52" s="177"/>
      <c r="F52" s="177"/>
      <c r="G52" s="177"/>
      <c r="H52" s="177"/>
      <c r="I52" s="177"/>
      <c r="J52" s="177"/>
      <c r="K52" s="177"/>
      <c r="L52" s="177"/>
    </row>
    <row r="53" spans="3:12" s="113" customFormat="1" ht="15" customHeight="1">
      <c r="C53" s="119"/>
      <c r="D53" s="120"/>
      <c r="E53" s="120"/>
      <c r="F53" s="120"/>
      <c r="G53" s="120"/>
      <c r="H53" s="120"/>
      <c r="I53" s="120"/>
      <c r="J53" s="120"/>
      <c r="K53" s="120"/>
      <c r="L53" s="120"/>
    </row>
    <row r="54" spans="3:12" s="113" customFormat="1" ht="15" customHeight="1">
      <c r="C54" s="119"/>
      <c r="D54" s="121"/>
      <c r="E54" s="121"/>
      <c r="F54" s="121"/>
      <c r="G54" s="121"/>
      <c r="H54" s="121"/>
      <c r="I54" s="121"/>
      <c r="J54" s="121"/>
      <c r="K54" s="121"/>
      <c r="L54" s="121"/>
    </row>
    <row r="55" spans="3:12" s="113" customFormat="1" ht="15" customHeight="1">
      <c r="D55" s="114"/>
      <c r="E55" s="114"/>
      <c r="F55" s="114"/>
      <c r="K55" s="115"/>
    </row>
    <row r="56" spans="3:12" s="113" customFormat="1" ht="15" customHeight="1">
      <c r="D56" s="114"/>
      <c r="E56" s="114"/>
      <c r="F56" s="114"/>
      <c r="H56" s="114"/>
      <c r="J56" s="114"/>
      <c r="K56" s="114"/>
      <c r="L56" s="114"/>
    </row>
    <row r="57" spans="3:12" s="113" customFormat="1" ht="15" customHeight="1">
      <c r="C57" s="114"/>
      <c r="D57" s="114"/>
      <c r="E57" s="114"/>
      <c r="F57" s="114"/>
      <c r="G57" s="114"/>
      <c r="H57" s="114"/>
      <c r="I57" s="114"/>
      <c r="J57" s="114"/>
      <c r="K57" s="114"/>
      <c r="L57" s="114"/>
    </row>
    <row r="58" spans="3:12" s="113" customFormat="1" ht="15" customHeight="1">
      <c r="D58" s="114"/>
      <c r="E58" s="114"/>
    </row>
    <row r="59" spans="3:12" s="113" customFormat="1" ht="15" customHeight="1">
      <c r="D59" s="122"/>
      <c r="E59" s="114"/>
      <c r="H59" s="123"/>
    </row>
    <row r="60" spans="3:12" s="113" customFormat="1" ht="15" customHeight="1">
      <c r="D60" s="122"/>
      <c r="E60" s="114"/>
      <c r="H60" s="123"/>
    </row>
    <row r="61" spans="3:12" s="113" customFormat="1" ht="15" customHeight="1">
      <c r="D61" s="122"/>
      <c r="E61" s="114"/>
      <c r="H61" s="124"/>
      <c r="I61" s="125"/>
    </row>
    <row r="62" spans="3:12" s="113" customFormat="1" ht="15" customHeight="1">
      <c r="D62" s="122"/>
      <c r="E62" s="114"/>
      <c r="H62" s="124"/>
      <c r="I62" s="125"/>
    </row>
    <row r="63" spans="3:12" s="113" customFormat="1" ht="15" customHeight="1">
      <c r="D63" s="122"/>
      <c r="E63" s="114"/>
      <c r="H63" s="124"/>
      <c r="I63" s="125"/>
    </row>
    <row r="64" spans="3:12" s="113" customFormat="1" ht="15" customHeight="1">
      <c r="D64" s="122"/>
      <c r="E64" s="114"/>
      <c r="H64" s="124"/>
      <c r="I64" s="125"/>
    </row>
    <row r="65" spans="4:11" s="113" customFormat="1" ht="15" customHeight="1">
      <c r="D65" s="122"/>
      <c r="E65" s="114"/>
      <c r="H65" s="124"/>
      <c r="I65" s="125"/>
    </row>
    <row r="66" spans="4:11" s="113" customFormat="1" ht="15" customHeight="1">
      <c r="D66" s="122"/>
      <c r="E66" s="114"/>
      <c r="H66" s="124"/>
      <c r="I66" s="125"/>
    </row>
    <row r="67" spans="4:11" s="113" customFormat="1" ht="15" customHeight="1">
      <c r="D67" s="122"/>
      <c r="E67" s="114"/>
      <c r="H67" s="124"/>
      <c r="I67" s="125"/>
    </row>
    <row r="68" spans="4:11" s="113" customFormat="1" ht="15" customHeight="1">
      <c r="D68" s="122"/>
      <c r="E68" s="114"/>
      <c r="H68" s="124"/>
      <c r="I68" s="125"/>
    </row>
    <row r="69" spans="4:11" s="113" customFormat="1" ht="15" customHeight="1">
      <c r="D69" s="122"/>
      <c r="E69" s="114"/>
      <c r="H69" s="124"/>
      <c r="I69" s="125"/>
    </row>
    <row r="70" spans="4:11" s="113" customFormat="1" ht="15" customHeight="1">
      <c r="D70" s="122"/>
      <c r="E70" s="114"/>
      <c r="H70" s="124"/>
      <c r="I70" s="125"/>
    </row>
    <row r="71" spans="4:11" s="113" customFormat="1" ht="15" customHeight="1">
      <c r="D71" s="122"/>
      <c r="E71" s="114"/>
      <c r="H71" s="124"/>
      <c r="I71" s="125"/>
    </row>
    <row r="72" spans="4:11" s="113" customFormat="1" ht="15" customHeight="1">
      <c r="D72" s="122"/>
      <c r="E72" s="114"/>
      <c r="H72" s="124"/>
      <c r="I72" s="125"/>
    </row>
    <row r="73" spans="4:11" s="113" customFormat="1" ht="15" customHeight="1">
      <c r="D73" s="114"/>
      <c r="E73" s="114"/>
    </row>
    <row r="74" spans="4:11" s="113" customFormat="1" ht="15" customHeight="1">
      <c r="D74" s="114"/>
      <c r="E74" s="114"/>
      <c r="K74" s="115"/>
    </row>
    <row r="75" spans="4:11" s="113" customFormat="1" ht="15" customHeight="1">
      <c r="D75" s="114"/>
      <c r="E75" s="114"/>
      <c r="K75" s="115"/>
    </row>
    <row r="76" spans="4:11" s="113" customFormat="1" ht="15" customHeight="1">
      <c r="D76" s="114"/>
      <c r="E76" s="114"/>
    </row>
    <row r="77" spans="4:11" s="113" customFormat="1" ht="15" customHeight="1"/>
    <row r="78" spans="4:11" s="113" customFormat="1" ht="15" customHeight="1"/>
    <row r="79" spans="4:11" s="113" customFormat="1" ht="15" customHeight="1"/>
    <row r="80" spans="4:11" s="113" customFormat="1" ht="15" customHeight="1"/>
    <row r="81" s="113" customFormat="1" ht="15" customHeight="1"/>
    <row r="82" s="113" customFormat="1" ht="15" customHeight="1"/>
    <row r="83" s="113" customFormat="1" ht="15" customHeight="1"/>
    <row r="84" s="113" customFormat="1" ht="15" customHeight="1"/>
    <row r="85" s="113" customFormat="1" ht="15" customHeight="1"/>
    <row r="86" s="113" customFormat="1" ht="15" customHeight="1"/>
    <row r="87" s="113" customFormat="1" ht="15" customHeight="1"/>
    <row r="88" s="113" customFormat="1" ht="15" customHeight="1"/>
    <row r="89" s="113" customFormat="1" ht="15" customHeight="1"/>
    <row r="90" s="113" customFormat="1" ht="15" customHeight="1"/>
    <row r="91" s="113" customFormat="1" ht="15" customHeight="1"/>
    <row r="92" s="113" customFormat="1" ht="15" customHeight="1"/>
    <row r="93" s="113" customFormat="1" ht="15" customHeight="1"/>
    <row r="94" s="113" customFormat="1" ht="15" customHeight="1"/>
    <row r="95" s="113" customFormat="1" ht="15" customHeight="1"/>
    <row r="96" s="113" customFormat="1" ht="15" customHeight="1"/>
    <row r="97" s="113" customFormat="1" ht="15" customHeight="1"/>
    <row r="98" s="113" customFormat="1" ht="15" customHeight="1"/>
    <row r="99" s="113" customFormat="1" ht="15" customHeight="1"/>
    <row r="100" s="113" customFormat="1" ht="15" customHeight="1"/>
    <row r="101" s="113" customFormat="1" ht="15" customHeight="1"/>
    <row r="102" s="113" customFormat="1" ht="15" customHeight="1"/>
    <row r="103" s="113" customFormat="1" ht="15" customHeight="1"/>
    <row r="104" s="113" customFormat="1" ht="15" customHeight="1"/>
    <row r="105" s="113" customFormat="1" ht="15" customHeight="1"/>
    <row r="106" s="113" customFormat="1" ht="15" customHeight="1"/>
    <row r="107" s="113" customFormat="1" ht="15" customHeight="1"/>
    <row r="108" s="113" customFormat="1" ht="15" customHeight="1"/>
    <row r="109" s="113" customFormat="1" ht="15" customHeight="1"/>
    <row r="110" s="113" customFormat="1" ht="15" customHeight="1"/>
    <row r="111" s="113" customFormat="1" ht="15" customHeight="1"/>
    <row r="112" s="113" customFormat="1" ht="15" customHeight="1"/>
    <row r="113" s="113" customFormat="1" ht="15" customHeight="1"/>
    <row r="114" s="113" customFormat="1" ht="15" customHeight="1"/>
    <row r="115" s="113" customFormat="1" ht="15" customHeight="1"/>
    <row r="116" s="113" customFormat="1" ht="15" customHeight="1"/>
    <row r="117" s="113" customFormat="1" ht="15" customHeight="1"/>
    <row r="118" s="113" customFormat="1" ht="15" customHeight="1"/>
    <row r="119" s="113" customFormat="1" ht="15" customHeight="1"/>
    <row r="120" s="113" customFormat="1" ht="15" customHeight="1"/>
    <row r="121" s="113" customFormat="1" ht="15" customHeight="1"/>
    <row r="122" s="113" customFormat="1" ht="15" customHeight="1"/>
    <row r="123" s="113" customFormat="1" ht="15" customHeight="1"/>
    <row r="124" s="113" customFormat="1" ht="15" customHeight="1"/>
    <row r="125" s="113" customFormat="1" ht="15" customHeight="1"/>
    <row r="126" s="113" customFormat="1" ht="15" customHeight="1"/>
    <row r="127" s="113" customFormat="1" ht="15" customHeight="1"/>
    <row r="128" s="113" customFormat="1" ht="15" customHeight="1"/>
    <row r="129" s="113" customFormat="1" ht="15" customHeight="1"/>
    <row r="130" s="113" customFormat="1" ht="15" customHeight="1"/>
    <row r="131" s="113" customFormat="1" ht="15" customHeight="1"/>
    <row r="132" s="113" customFormat="1" ht="15" customHeight="1"/>
    <row r="133" s="113" customFormat="1" ht="15" customHeight="1"/>
    <row r="134" s="113" customFormat="1" ht="15" customHeight="1"/>
    <row r="135" s="113" customFormat="1" ht="15" customHeight="1"/>
    <row r="136" s="113" customFormat="1" ht="15" customHeight="1"/>
    <row r="137" s="113" customFormat="1" ht="15" customHeight="1"/>
    <row r="138" s="113" customFormat="1" ht="15" customHeight="1"/>
    <row r="139" s="113" customFormat="1" ht="15" customHeight="1"/>
    <row r="140" s="113" customFormat="1" ht="15" customHeight="1"/>
    <row r="141" s="113" customFormat="1" ht="15" customHeight="1"/>
    <row r="142" s="113" customFormat="1" ht="15" customHeight="1"/>
    <row r="143" s="113" customFormat="1" ht="15" customHeight="1"/>
    <row r="144" s="113" customFormat="1" ht="15" customHeight="1"/>
    <row r="145" s="113" customFormat="1" ht="15" customHeight="1"/>
    <row r="146" s="113" customFormat="1" ht="15" customHeight="1"/>
    <row r="147" s="113" customFormat="1" ht="15" customHeight="1"/>
    <row r="148" s="113" customFormat="1" ht="15" customHeight="1"/>
    <row r="149" s="113" customFormat="1" ht="15" customHeight="1"/>
    <row r="150" s="113" customFormat="1" ht="15" customHeight="1"/>
    <row r="151" s="113" customFormat="1" ht="15" customHeight="1"/>
    <row r="152" s="113" customFormat="1" ht="15" customHeight="1"/>
    <row r="153" s="113" customFormat="1" ht="15" customHeight="1"/>
    <row r="154" s="113" customFormat="1" ht="15" customHeight="1"/>
    <row r="155" s="113" customFormat="1" ht="15" customHeight="1"/>
    <row r="156" s="113" customFormat="1" ht="15" customHeight="1"/>
    <row r="157" s="113" customFormat="1" ht="15" customHeight="1"/>
    <row r="158" s="113" customFormat="1" ht="15" customHeight="1"/>
    <row r="159" s="113" customFormat="1" ht="15" customHeight="1"/>
    <row r="160" s="113" customFormat="1" ht="15" customHeight="1"/>
    <row r="161" s="113" customFormat="1" ht="15" customHeight="1"/>
    <row r="162" s="113" customFormat="1" ht="15" customHeight="1"/>
    <row r="163" s="113" customFormat="1" ht="15" customHeight="1"/>
    <row r="164" s="113" customFormat="1" ht="15" customHeight="1"/>
    <row r="165" s="113" customFormat="1" ht="15" customHeight="1"/>
    <row r="166" s="113" customFormat="1" ht="15" customHeight="1"/>
    <row r="167" s="113" customFormat="1" ht="15" customHeight="1"/>
    <row r="168" s="113" customFormat="1" ht="15" customHeight="1"/>
    <row r="169" s="113" customFormat="1" ht="15" customHeight="1"/>
    <row r="170" s="113" customFormat="1" ht="15" customHeight="1"/>
    <row r="171" s="113" customFormat="1" ht="15" customHeight="1"/>
    <row r="172" s="113" customFormat="1" ht="15" customHeight="1"/>
    <row r="173" s="113" customFormat="1" ht="15" customHeight="1"/>
    <row r="174" s="113" customFormat="1" ht="15" customHeight="1"/>
    <row r="175" s="113" customFormat="1" ht="15" customHeight="1"/>
    <row r="176" s="113" customFormat="1" ht="15" customHeight="1"/>
    <row r="177" s="113" customFormat="1" ht="15" customHeight="1"/>
    <row r="178" s="113" customFormat="1" ht="15" customHeight="1"/>
    <row r="179" s="113" customFormat="1" ht="15" customHeight="1"/>
    <row r="180" s="113" customFormat="1" ht="15" customHeight="1"/>
    <row r="181" s="113" customFormat="1" ht="15" customHeight="1"/>
    <row r="182" s="113" customFormat="1" ht="15" customHeight="1"/>
    <row r="183" s="113" customFormat="1" ht="15" customHeight="1"/>
    <row r="184" s="113" customFormat="1" ht="15" customHeight="1"/>
    <row r="185" s="113" customFormat="1" ht="15" customHeight="1"/>
    <row r="186" s="113" customFormat="1" ht="15" customHeight="1"/>
    <row r="187" s="113" customFormat="1" ht="15" customHeight="1"/>
    <row r="188" s="113" customFormat="1" ht="15" customHeight="1"/>
    <row r="189" s="113" customFormat="1" ht="15" customHeight="1"/>
    <row r="190" s="113" customFormat="1" ht="15" customHeight="1"/>
    <row r="191" s="113" customFormat="1" ht="15" customHeight="1"/>
    <row r="192" s="113" customFormat="1" ht="15" customHeight="1"/>
    <row r="193" s="113" customFormat="1" ht="15" customHeight="1"/>
    <row r="194" s="113" customFormat="1" ht="15" customHeight="1"/>
    <row r="195" s="113" customFormat="1" ht="15" customHeight="1"/>
    <row r="196" s="113" customFormat="1" ht="15" customHeight="1"/>
    <row r="197" s="113" customFormat="1" ht="15" customHeight="1"/>
    <row r="198" s="113" customFormat="1" ht="15" customHeight="1"/>
    <row r="199" s="113" customFormat="1" ht="15" customHeight="1"/>
    <row r="200" s="113" customFormat="1" ht="15" customHeight="1"/>
    <row r="201" s="113" customFormat="1" ht="15" customHeight="1"/>
    <row r="202" s="113" customFormat="1" ht="15" customHeight="1"/>
    <row r="203" s="113" customFormat="1" ht="15" customHeight="1"/>
    <row r="204" s="113" customFormat="1" ht="15" customHeight="1"/>
    <row r="205" s="113" customFormat="1" ht="15" customHeight="1"/>
    <row r="206" s="113" customFormat="1" ht="15" customHeight="1"/>
    <row r="207" s="113" customFormat="1" ht="15" customHeight="1"/>
    <row r="208" s="113" customFormat="1" ht="15" customHeight="1"/>
    <row r="209" spans="4:5" s="113" customFormat="1" ht="15" customHeight="1"/>
    <row r="210" spans="4:5" s="113" customFormat="1" ht="15" customHeight="1"/>
    <row r="211" spans="4:5" s="113" customFormat="1" ht="15" customHeight="1"/>
    <row r="212" spans="4:5" ht="15" customHeight="1">
      <c r="D212" s="88"/>
      <c r="E212" s="88"/>
    </row>
    <row r="213" spans="4:5" ht="15" customHeight="1">
      <c r="D213" s="88"/>
      <c r="E213" s="88"/>
    </row>
    <row r="214" spans="4:5" ht="15" customHeight="1">
      <c r="D214" s="88"/>
      <c r="E214" s="88"/>
    </row>
    <row r="215" spans="4:5" ht="15" customHeight="1">
      <c r="D215" s="88"/>
      <c r="E215" s="88"/>
    </row>
    <row r="216" spans="4:5" ht="15" customHeight="1">
      <c r="D216" s="88"/>
      <c r="E216" s="88"/>
    </row>
    <row r="217" spans="4:5" ht="15" customHeight="1">
      <c r="D217" s="88"/>
      <c r="E217" s="88"/>
    </row>
    <row r="218" spans="4:5" ht="15" customHeight="1">
      <c r="D218" s="88"/>
      <c r="E218" s="88"/>
    </row>
    <row r="219" spans="4:5" ht="15" customHeight="1">
      <c r="D219" s="88"/>
      <c r="E219" s="88"/>
    </row>
    <row r="220" spans="4:5" ht="15" customHeight="1">
      <c r="D220" s="88"/>
      <c r="E220" s="88"/>
    </row>
    <row r="221" spans="4:5" ht="15" customHeight="1">
      <c r="D221" s="88"/>
      <c r="E221" s="88"/>
    </row>
    <row r="222" spans="4:5" ht="15" customHeight="1">
      <c r="D222" s="88"/>
      <c r="E222" s="88"/>
    </row>
    <row r="223" spans="4:5" ht="15" customHeight="1">
      <c r="D223" s="88"/>
      <c r="E223" s="88"/>
    </row>
    <row r="224" spans="4:5" ht="15" customHeight="1">
      <c r="D224" s="88"/>
      <c r="E224" s="88"/>
    </row>
    <row r="225" spans="4:5" ht="15" customHeight="1">
      <c r="D225" s="88"/>
      <c r="E225" s="88"/>
    </row>
    <row r="226" spans="4:5" ht="15" customHeight="1">
      <c r="D226" s="88"/>
      <c r="E226" s="88"/>
    </row>
    <row r="227" spans="4:5" ht="15" customHeight="1">
      <c r="D227" s="88"/>
      <c r="E227" s="88"/>
    </row>
    <row r="228" spans="4:5" ht="15" customHeight="1">
      <c r="D228" s="88"/>
      <c r="E228" s="88"/>
    </row>
    <row r="229" spans="4:5" ht="15" customHeight="1">
      <c r="D229" s="88"/>
      <c r="E229" s="88"/>
    </row>
    <row r="230" spans="4:5" ht="15" customHeight="1">
      <c r="D230" s="88"/>
      <c r="E230" s="88"/>
    </row>
    <row r="231" spans="4:5" ht="15" customHeight="1">
      <c r="D231" s="88"/>
      <c r="E231" s="88"/>
    </row>
    <row r="232" spans="4:5" ht="15" customHeight="1">
      <c r="D232" s="88"/>
      <c r="E232" s="88"/>
    </row>
    <row r="233" spans="4:5" ht="15" customHeight="1">
      <c r="D233" s="88"/>
      <c r="E233" s="88"/>
    </row>
    <row r="234" spans="4:5" ht="15" customHeight="1">
      <c r="D234" s="88"/>
      <c r="E234" s="88"/>
    </row>
    <row r="235" spans="4:5" ht="15" customHeight="1">
      <c r="D235" s="88"/>
      <c r="E235" s="88"/>
    </row>
    <row r="236" spans="4:5" ht="15" customHeight="1">
      <c r="D236" s="88"/>
      <c r="E236" s="88"/>
    </row>
    <row r="237" spans="4:5" ht="15" customHeight="1">
      <c r="D237" s="88"/>
      <c r="E237" s="88"/>
    </row>
    <row r="238" spans="4:5" ht="15" customHeight="1">
      <c r="D238" s="88"/>
      <c r="E238" s="88"/>
    </row>
    <row r="239" spans="4:5" ht="15" customHeight="1">
      <c r="D239" s="88"/>
      <c r="E239" s="88"/>
    </row>
    <row r="240" spans="4:5" ht="15" customHeight="1">
      <c r="D240" s="88"/>
      <c r="E240" s="88"/>
    </row>
    <row r="241" spans="4:5" ht="15" customHeight="1">
      <c r="D241" s="88"/>
      <c r="E241" s="88"/>
    </row>
    <row r="242" spans="4:5" ht="15" customHeight="1">
      <c r="D242" s="88"/>
      <c r="E242" s="88"/>
    </row>
    <row r="243" spans="4:5" ht="15" customHeight="1">
      <c r="D243" s="88"/>
      <c r="E243" s="88"/>
    </row>
    <row r="244" spans="4:5" ht="15" customHeight="1">
      <c r="D244" s="88"/>
      <c r="E244" s="88"/>
    </row>
    <row r="245" spans="4:5" ht="15" customHeight="1">
      <c r="D245" s="88"/>
      <c r="E245" s="88"/>
    </row>
    <row r="246" spans="4:5" ht="15" customHeight="1">
      <c r="D246" s="88"/>
      <c r="E246" s="88"/>
    </row>
    <row r="247" spans="4:5" ht="15" customHeight="1">
      <c r="D247" s="88"/>
      <c r="E247" s="88"/>
    </row>
    <row r="248" spans="4:5" ht="15" customHeight="1">
      <c r="D248" s="88"/>
      <c r="E248" s="88"/>
    </row>
    <row r="249" spans="4:5" ht="15" customHeight="1">
      <c r="D249" s="88"/>
      <c r="E249" s="88"/>
    </row>
    <row r="250" spans="4:5" ht="15" customHeight="1">
      <c r="D250" s="88"/>
      <c r="E250" s="88"/>
    </row>
    <row r="251" spans="4:5" ht="15" customHeight="1">
      <c r="D251" s="88"/>
      <c r="E251" s="88"/>
    </row>
    <row r="252" spans="4:5" ht="15" customHeight="1">
      <c r="D252" s="88"/>
      <c r="E252" s="88"/>
    </row>
    <row r="253" spans="4:5" ht="15" customHeight="1">
      <c r="D253" s="88"/>
      <c r="E253" s="88"/>
    </row>
    <row r="254" spans="4:5" ht="15" customHeight="1">
      <c r="D254" s="88"/>
      <c r="E254" s="88"/>
    </row>
    <row r="255" spans="4:5" ht="15" customHeight="1">
      <c r="D255" s="88"/>
      <c r="E255" s="88"/>
    </row>
    <row r="256" spans="4:5" ht="15" customHeight="1">
      <c r="D256" s="88"/>
      <c r="E256" s="88"/>
    </row>
    <row r="257" spans="4:5" ht="15" customHeight="1">
      <c r="D257" s="88"/>
      <c r="E257" s="88"/>
    </row>
    <row r="258" spans="4:5" ht="15" customHeight="1">
      <c r="D258" s="88"/>
      <c r="E258" s="88"/>
    </row>
    <row r="259" spans="4:5" ht="15" customHeight="1">
      <c r="D259" s="88"/>
      <c r="E259" s="88"/>
    </row>
    <row r="260" spans="4:5" ht="15" customHeight="1">
      <c r="D260" s="88"/>
      <c r="E260" s="88"/>
    </row>
    <row r="261" spans="4:5" ht="15" customHeight="1">
      <c r="D261" s="88"/>
      <c r="E261" s="88"/>
    </row>
    <row r="262" spans="4:5" ht="15" customHeight="1">
      <c r="D262" s="88"/>
      <c r="E262" s="88"/>
    </row>
    <row r="263" spans="4:5" ht="15" customHeight="1">
      <c r="D263" s="88"/>
      <c r="E263" s="88"/>
    </row>
    <row r="264" spans="4:5" ht="15" customHeight="1">
      <c r="D264" s="88"/>
      <c r="E264" s="88"/>
    </row>
    <row r="265" spans="4:5" ht="15" customHeight="1">
      <c r="D265" s="88"/>
      <c r="E265" s="88"/>
    </row>
    <row r="266" spans="4:5" ht="15" customHeight="1">
      <c r="D266" s="88"/>
      <c r="E266" s="88"/>
    </row>
    <row r="267" spans="4:5" ht="15" customHeight="1">
      <c r="D267" s="88"/>
      <c r="E267" s="88"/>
    </row>
    <row r="268" spans="4:5" ht="15" customHeight="1">
      <c r="D268" s="88"/>
      <c r="E268" s="88"/>
    </row>
    <row r="269" spans="4:5" ht="15" customHeight="1">
      <c r="D269" s="88"/>
      <c r="E269" s="88"/>
    </row>
    <row r="270" spans="4:5" ht="15" customHeight="1">
      <c r="D270" s="88"/>
      <c r="E270" s="88"/>
    </row>
    <row r="271" spans="4:5" ht="15" customHeight="1">
      <c r="D271" s="88"/>
      <c r="E271" s="88"/>
    </row>
    <row r="272" spans="4:5" ht="15" customHeight="1">
      <c r="D272" s="88"/>
      <c r="E272" s="88"/>
    </row>
    <row r="273" spans="4:5" ht="15" customHeight="1">
      <c r="D273" s="88"/>
      <c r="E273" s="88"/>
    </row>
    <row r="274" spans="4:5" ht="15" customHeight="1">
      <c r="D274" s="88"/>
      <c r="E274" s="88"/>
    </row>
    <row r="275" spans="4:5" ht="15" customHeight="1">
      <c r="D275" s="88"/>
      <c r="E275" s="88"/>
    </row>
    <row r="276" spans="4:5" ht="15" customHeight="1">
      <c r="D276" s="88"/>
      <c r="E276" s="88"/>
    </row>
    <row r="277" spans="4:5" ht="15" customHeight="1">
      <c r="D277" s="88"/>
      <c r="E277" s="88"/>
    </row>
    <row r="278" spans="4:5" ht="15" customHeight="1">
      <c r="D278" s="88"/>
      <c r="E278" s="88"/>
    </row>
    <row r="279" spans="4:5" ht="15" customHeight="1">
      <c r="D279" s="88"/>
      <c r="E279" s="88"/>
    </row>
    <row r="280" spans="4:5" ht="15" customHeight="1">
      <c r="D280" s="88"/>
      <c r="E280" s="88"/>
    </row>
    <row r="281" spans="4:5" ht="15" customHeight="1">
      <c r="D281" s="88"/>
      <c r="E281" s="88"/>
    </row>
    <row r="282" spans="4:5" ht="15" customHeight="1">
      <c r="D282" s="88"/>
      <c r="E282" s="88"/>
    </row>
    <row r="283" spans="4:5" ht="15" customHeight="1">
      <c r="D283" s="88"/>
      <c r="E283" s="88"/>
    </row>
    <row r="284" spans="4:5" ht="15" customHeight="1">
      <c r="D284" s="88"/>
      <c r="E284" s="88"/>
    </row>
    <row r="285" spans="4:5" ht="15" customHeight="1">
      <c r="D285" s="88"/>
      <c r="E285" s="88"/>
    </row>
    <row r="286" spans="4:5" ht="15" customHeight="1">
      <c r="D286" s="88"/>
      <c r="E286" s="88"/>
    </row>
    <row r="287" spans="4:5" ht="15" customHeight="1">
      <c r="D287" s="88"/>
      <c r="E287" s="88"/>
    </row>
    <row r="288" spans="4:5" ht="15" customHeight="1">
      <c r="D288" s="88"/>
      <c r="E288" s="88"/>
    </row>
    <row r="289" spans="4:5" ht="15" customHeight="1">
      <c r="D289" s="88"/>
      <c r="E289" s="88"/>
    </row>
    <row r="290" spans="4:5" ht="15" customHeight="1">
      <c r="D290" s="88"/>
      <c r="E290" s="88"/>
    </row>
    <row r="291" spans="4:5" ht="15" customHeight="1">
      <c r="D291" s="88"/>
      <c r="E291" s="88"/>
    </row>
    <row r="292" spans="4:5" ht="15" customHeight="1">
      <c r="D292" s="88"/>
      <c r="E292" s="88"/>
    </row>
    <row r="293" spans="4:5" ht="15" customHeight="1">
      <c r="D293" s="88"/>
      <c r="E293" s="88"/>
    </row>
    <row r="294" spans="4:5" ht="15" customHeight="1">
      <c r="D294" s="88"/>
      <c r="E294" s="88"/>
    </row>
    <row r="295" spans="4:5" ht="15" customHeight="1">
      <c r="D295" s="88"/>
      <c r="E295" s="88"/>
    </row>
    <row r="296" spans="4:5" ht="15" customHeight="1">
      <c r="D296" s="88"/>
      <c r="E296" s="88"/>
    </row>
    <row r="297" spans="4:5" ht="15" customHeight="1">
      <c r="D297" s="88"/>
      <c r="E297" s="88"/>
    </row>
    <row r="298" spans="4:5" ht="15" customHeight="1">
      <c r="D298" s="88"/>
      <c r="E298" s="88"/>
    </row>
    <row r="299" spans="4:5" ht="15" customHeight="1">
      <c r="D299" s="88"/>
      <c r="E299" s="88"/>
    </row>
    <row r="300" spans="4:5" ht="15" customHeight="1">
      <c r="D300" s="88"/>
      <c r="E300" s="88"/>
    </row>
    <row r="301" spans="4:5" ht="15" customHeight="1">
      <c r="D301" s="88"/>
      <c r="E301" s="88"/>
    </row>
    <row r="302" spans="4:5" ht="15" customHeight="1">
      <c r="D302" s="88"/>
      <c r="E302" s="88"/>
    </row>
    <row r="303" spans="4:5" ht="15" customHeight="1">
      <c r="D303" s="88"/>
      <c r="E303" s="88"/>
    </row>
    <row r="304" spans="4:5" ht="15" customHeight="1">
      <c r="D304" s="88"/>
      <c r="E304" s="88"/>
    </row>
    <row r="305" spans="4:5" ht="15" customHeight="1">
      <c r="D305" s="88"/>
      <c r="E305" s="88"/>
    </row>
    <row r="306" spans="4:5" ht="15" customHeight="1">
      <c r="D306" s="88"/>
      <c r="E306" s="88"/>
    </row>
    <row r="307" spans="4:5" ht="15" customHeight="1">
      <c r="D307" s="88"/>
      <c r="E307" s="88"/>
    </row>
    <row r="308" spans="4:5" ht="15" customHeight="1">
      <c r="D308" s="88"/>
      <c r="E308" s="88"/>
    </row>
    <row r="309" spans="4:5" ht="15" customHeight="1">
      <c r="D309" s="88"/>
      <c r="E309" s="88"/>
    </row>
    <row r="310" spans="4:5" ht="15" customHeight="1">
      <c r="D310" s="88"/>
      <c r="E310" s="88"/>
    </row>
    <row r="311" spans="4:5" ht="15" customHeight="1">
      <c r="D311" s="88"/>
      <c r="E311" s="88"/>
    </row>
    <row r="312" spans="4:5" ht="15" customHeight="1">
      <c r="D312" s="88"/>
      <c r="E312" s="88"/>
    </row>
    <row r="313" spans="4:5" ht="15" customHeight="1">
      <c r="D313" s="88"/>
      <c r="E313" s="88"/>
    </row>
    <row r="314" spans="4:5" ht="15" customHeight="1">
      <c r="D314" s="88"/>
      <c r="E314" s="88"/>
    </row>
    <row r="315" spans="4:5" ht="15" customHeight="1">
      <c r="D315" s="88"/>
      <c r="E315" s="88"/>
    </row>
    <row r="316" spans="4:5" ht="15" customHeight="1">
      <c r="D316" s="88"/>
      <c r="E316" s="88"/>
    </row>
    <row r="317" spans="4:5" ht="15" customHeight="1">
      <c r="D317" s="88"/>
      <c r="E317" s="88"/>
    </row>
    <row r="318" spans="4:5" ht="15" customHeight="1">
      <c r="D318" s="88"/>
      <c r="E318" s="88"/>
    </row>
    <row r="319" spans="4:5" ht="15" customHeight="1">
      <c r="D319" s="88"/>
      <c r="E319" s="88"/>
    </row>
    <row r="320" spans="4:5" ht="15" customHeight="1">
      <c r="D320" s="88"/>
      <c r="E320" s="88"/>
    </row>
    <row r="321" spans="4:5" ht="15" customHeight="1">
      <c r="D321" s="88"/>
      <c r="E321" s="88"/>
    </row>
    <row r="322" spans="4:5" ht="15" customHeight="1">
      <c r="D322" s="88"/>
      <c r="E322" s="88"/>
    </row>
    <row r="323" spans="4:5" ht="15" customHeight="1">
      <c r="D323" s="88"/>
      <c r="E323" s="88"/>
    </row>
    <row r="324" spans="4:5" ht="15" customHeight="1">
      <c r="D324" s="88"/>
      <c r="E324" s="88"/>
    </row>
    <row r="325" spans="4:5" ht="15" customHeight="1">
      <c r="D325" s="88"/>
      <c r="E325" s="88"/>
    </row>
    <row r="326" spans="4:5" ht="15" customHeight="1">
      <c r="D326" s="88"/>
      <c r="E326" s="88"/>
    </row>
    <row r="327" spans="4:5" ht="15" customHeight="1">
      <c r="D327" s="88"/>
      <c r="E327" s="88"/>
    </row>
    <row r="328" spans="4:5" ht="15" customHeight="1">
      <c r="D328" s="88"/>
      <c r="E328" s="88"/>
    </row>
    <row r="329" spans="4:5" ht="15" customHeight="1">
      <c r="D329" s="88"/>
      <c r="E329" s="88"/>
    </row>
    <row r="330" spans="4:5" ht="15" customHeight="1">
      <c r="D330" s="88"/>
      <c r="E330" s="88"/>
    </row>
    <row r="331" spans="4:5" ht="15" customHeight="1">
      <c r="D331" s="88"/>
      <c r="E331" s="88"/>
    </row>
    <row r="332" spans="4:5" ht="15" customHeight="1">
      <c r="D332" s="88"/>
      <c r="E332" s="88"/>
    </row>
    <row r="333" spans="4:5" ht="15" customHeight="1">
      <c r="D333" s="88"/>
      <c r="E333" s="88"/>
    </row>
    <row r="334" spans="4:5" ht="15" customHeight="1">
      <c r="D334" s="88"/>
      <c r="E334" s="88"/>
    </row>
    <row r="335" spans="4:5" ht="15" customHeight="1">
      <c r="D335" s="88"/>
      <c r="E335" s="88"/>
    </row>
    <row r="336" spans="4:5" ht="15" customHeight="1">
      <c r="D336" s="88"/>
      <c r="E336" s="88"/>
    </row>
    <row r="337" spans="4:5" ht="15" customHeight="1">
      <c r="D337" s="88"/>
      <c r="E337" s="88"/>
    </row>
    <row r="338" spans="4:5" ht="15" customHeight="1">
      <c r="D338" s="88"/>
      <c r="E338" s="88"/>
    </row>
    <row r="339" spans="4:5" ht="15" customHeight="1">
      <c r="D339" s="88"/>
      <c r="E339" s="88"/>
    </row>
    <row r="340" spans="4:5" ht="15" customHeight="1">
      <c r="D340" s="88"/>
      <c r="E340" s="88"/>
    </row>
    <row r="341" spans="4:5" ht="15" customHeight="1">
      <c r="D341" s="88"/>
      <c r="E341" s="88"/>
    </row>
    <row r="342" spans="4:5" ht="15" customHeight="1">
      <c r="D342" s="88"/>
      <c r="E342" s="88"/>
    </row>
    <row r="343" spans="4:5" ht="15" customHeight="1">
      <c r="D343" s="88"/>
      <c r="E343" s="88"/>
    </row>
    <row r="344" spans="4:5" ht="15" customHeight="1">
      <c r="D344" s="88"/>
      <c r="E344" s="88"/>
    </row>
    <row r="345" spans="4:5" ht="15" customHeight="1">
      <c r="D345" s="88"/>
      <c r="E345" s="88"/>
    </row>
    <row r="346" spans="4:5" ht="15" customHeight="1">
      <c r="D346" s="88"/>
      <c r="E346" s="88"/>
    </row>
    <row r="347" spans="4:5" ht="15" customHeight="1">
      <c r="D347" s="88"/>
      <c r="E347" s="88"/>
    </row>
    <row r="348" spans="4:5" ht="15" customHeight="1">
      <c r="D348" s="88"/>
      <c r="E348" s="88"/>
    </row>
    <row r="349" spans="4:5" ht="15" customHeight="1">
      <c r="D349" s="88"/>
      <c r="E349" s="88"/>
    </row>
    <row r="350" spans="4:5" ht="15" customHeight="1">
      <c r="D350" s="88"/>
      <c r="E350" s="88"/>
    </row>
    <row r="351" spans="4:5" ht="15" customHeight="1">
      <c r="D351" s="88"/>
      <c r="E351" s="88"/>
    </row>
    <row r="352" spans="4:5" ht="15" customHeight="1">
      <c r="D352" s="88"/>
      <c r="E352" s="88"/>
    </row>
    <row r="353" spans="4:5" ht="15" customHeight="1">
      <c r="D353" s="88"/>
      <c r="E353" s="88"/>
    </row>
    <row r="354" spans="4:5" ht="15" customHeight="1">
      <c r="D354" s="88"/>
      <c r="E354" s="88"/>
    </row>
    <row r="355" spans="4:5" ht="15" customHeight="1">
      <c r="D355" s="88"/>
      <c r="E355" s="88"/>
    </row>
    <row r="356" spans="4:5" ht="15" customHeight="1">
      <c r="D356" s="88"/>
      <c r="E356" s="88"/>
    </row>
    <row r="357" spans="4:5" ht="15" customHeight="1">
      <c r="D357" s="88"/>
      <c r="E357" s="88"/>
    </row>
    <row r="358" spans="4:5" ht="15" customHeight="1">
      <c r="D358" s="88"/>
      <c r="E358" s="88"/>
    </row>
    <row r="359" spans="4:5" ht="15" customHeight="1">
      <c r="D359" s="88"/>
      <c r="E359" s="88"/>
    </row>
    <row r="360" spans="4:5" ht="15" customHeight="1">
      <c r="D360" s="88"/>
      <c r="E360" s="88"/>
    </row>
    <row r="361" spans="4:5" ht="15" customHeight="1">
      <c r="D361" s="88"/>
      <c r="E361" s="88"/>
    </row>
    <row r="362" spans="4:5" ht="15" customHeight="1">
      <c r="D362" s="88"/>
      <c r="E362" s="88"/>
    </row>
    <row r="363" spans="4:5" ht="15" customHeight="1">
      <c r="D363" s="88"/>
      <c r="E363" s="88"/>
    </row>
    <row r="364" spans="4:5" ht="15" customHeight="1">
      <c r="D364" s="88"/>
      <c r="E364" s="88"/>
    </row>
    <row r="365" spans="4:5" ht="15" customHeight="1">
      <c r="D365" s="88"/>
      <c r="E365" s="88"/>
    </row>
    <row r="366" spans="4:5" ht="15" customHeight="1">
      <c r="D366" s="88"/>
      <c r="E366" s="88"/>
    </row>
    <row r="367" spans="4:5" ht="15" customHeight="1">
      <c r="D367" s="88"/>
      <c r="E367" s="88"/>
    </row>
    <row r="368" spans="4:5" ht="15" customHeight="1">
      <c r="D368" s="88"/>
      <c r="E368" s="88"/>
    </row>
    <row r="369" spans="4:5" ht="15" customHeight="1">
      <c r="D369" s="88"/>
      <c r="E369" s="88"/>
    </row>
    <row r="370" spans="4:5" ht="15" customHeight="1">
      <c r="D370" s="88"/>
      <c r="E370" s="88"/>
    </row>
    <row r="371" spans="4:5" ht="15" customHeight="1">
      <c r="D371" s="88"/>
      <c r="E371" s="88"/>
    </row>
    <row r="372" spans="4:5" ht="15" customHeight="1">
      <c r="D372" s="88"/>
      <c r="E372" s="88"/>
    </row>
    <row r="373" spans="4:5" ht="15" customHeight="1">
      <c r="D373" s="88"/>
      <c r="E373" s="88"/>
    </row>
    <row r="374" spans="4:5" ht="15" customHeight="1">
      <c r="D374" s="88"/>
      <c r="E374" s="88"/>
    </row>
    <row r="375" spans="4:5" ht="15" customHeight="1">
      <c r="D375" s="88"/>
      <c r="E375" s="88"/>
    </row>
    <row r="376" spans="4:5" ht="15" customHeight="1">
      <c r="D376" s="88"/>
      <c r="E376" s="88"/>
    </row>
    <row r="377" spans="4:5" ht="15" customHeight="1">
      <c r="D377" s="88"/>
      <c r="E377" s="88"/>
    </row>
    <row r="378" spans="4:5" ht="15" customHeight="1">
      <c r="D378" s="88"/>
      <c r="E378" s="88"/>
    </row>
    <row r="379" spans="4:5" ht="15" customHeight="1">
      <c r="D379" s="88"/>
      <c r="E379" s="88"/>
    </row>
    <row r="380" spans="4:5" ht="15" customHeight="1">
      <c r="D380" s="88"/>
      <c r="E380" s="88"/>
    </row>
    <row r="381" spans="4:5" ht="15" customHeight="1">
      <c r="D381" s="88"/>
      <c r="E381" s="88"/>
    </row>
    <row r="382" spans="4:5" ht="15" customHeight="1">
      <c r="D382" s="88"/>
      <c r="E382" s="88"/>
    </row>
    <row r="383" spans="4:5" ht="15" customHeight="1">
      <c r="D383" s="88"/>
      <c r="E383" s="88"/>
    </row>
    <row r="384" spans="4:5" ht="15" customHeight="1">
      <c r="D384" s="88"/>
      <c r="E384" s="88"/>
    </row>
    <row r="385" spans="4:5" ht="15" customHeight="1">
      <c r="D385" s="88"/>
      <c r="E385" s="88"/>
    </row>
    <row r="386" spans="4:5" ht="15" customHeight="1">
      <c r="D386" s="88"/>
      <c r="E386" s="88"/>
    </row>
    <row r="387" spans="4:5" ht="15" customHeight="1">
      <c r="D387" s="88"/>
      <c r="E387" s="88"/>
    </row>
    <row r="388" spans="4:5" ht="15" customHeight="1">
      <c r="D388" s="88"/>
      <c r="E388" s="88"/>
    </row>
    <row r="389" spans="4:5" ht="15" customHeight="1">
      <c r="D389" s="88"/>
      <c r="E389" s="88"/>
    </row>
    <row r="390" spans="4:5" ht="15" customHeight="1">
      <c r="D390" s="88"/>
      <c r="E390" s="88"/>
    </row>
    <row r="391" spans="4:5" ht="15" customHeight="1">
      <c r="D391" s="88"/>
      <c r="E391" s="88"/>
    </row>
    <row r="392" spans="4:5" ht="15" customHeight="1">
      <c r="D392" s="88"/>
      <c r="E392" s="88"/>
    </row>
    <row r="393" spans="4:5" ht="15" customHeight="1">
      <c r="D393" s="88"/>
      <c r="E393" s="88"/>
    </row>
    <row r="394" spans="4:5" ht="15" customHeight="1">
      <c r="D394" s="88"/>
      <c r="E394" s="88"/>
    </row>
    <row r="395" spans="4:5" ht="15" customHeight="1">
      <c r="D395" s="88"/>
      <c r="E395" s="88"/>
    </row>
    <row r="396" spans="4:5" ht="15" customHeight="1">
      <c r="D396" s="88"/>
      <c r="E396" s="88"/>
    </row>
    <row r="397" spans="4:5" ht="15" customHeight="1">
      <c r="D397" s="88"/>
      <c r="E397" s="88"/>
    </row>
    <row r="398" spans="4:5" ht="15" customHeight="1">
      <c r="D398" s="88"/>
      <c r="E398" s="88"/>
    </row>
    <row r="399" spans="4:5" ht="15" customHeight="1">
      <c r="D399" s="88"/>
      <c r="E399" s="88"/>
    </row>
    <row r="400" spans="4:5" ht="15" customHeight="1">
      <c r="D400" s="88"/>
      <c r="E400" s="88"/>
    </row>
    <row r="401" spans="4:5" ht="15" customHeight="1">
      <c r="D401" s="88"/>
      <c r="E401" s="88"/>
    </row>
    <row r="402" spans="4:5" ht="15" customHeight="1">
      <c r="D402" s="88"/>
      <c r="E402" s="88"/>
    </row>
    <row r="403" spans="4:5" ht="15" customHeight="1">
      <c r="D403" s="88"/>
      <c r="E403" s="88"/>
    </row>
    <row r="404" spans="4:5" ht="15" customHeight="1">
      <c r="D404" s="88"/>
      <c r="E404" s="88"/>
    </row>
    <row r="405" spans="4:5" ht="15" customHeight="1">
      <c r="D405" s="88"/>
      <c r="E405" s="88"/>
    </row>
    <row r="406" spans="4:5" ht="15" customHeight="1">
      <c r="D406" s="88"/>
      <c r="E406" s="88"/>
    </row>
    <row r="407" spans="4:5" ht="15" customHeight="1">
      <c r="D407" s="88"/>
      <c r="E407" s="88"/>
    </row>
    <row r="408" spans="4:5" ht="15" customHeight="1">
      <c r="D408" s="88"/>
      <c r="E408" s="88"/>
    </row>
    <row r="409" spans="4:5" ht="15" customHeight="1">
      <c r="D409" s="88"/>
      <c r="E409" s="88"/>
    </row>
    <row r="410" spans="4:5" ht="15" customHeight="1">
      <c r="D410" s="88"/>
      <c r="E410" s="88"/>
    </row>
    <row r="411" spans="4:5" ht="15" customHeight="1">
      <c r="D411" s="88"/>
      <c r="E411" s="88"/>
    </row>
    <row r="412" spans="4:5" ht="15" customHeight="1">
      <c r="D412" s="88"/>
      <c r="E412" s="88"/>
    </row>
    <row r="413" spans="4:5" ht="15" customHeight="1">
      <c r="D413" s="88"/>
      <c r="E413" s="88"/>
    </row>
    <row r="414" spans="4:5" ht="15" customHeight="1">
      <c r="D414" s="88"/>
      <c r="E414" s="88"/>
    </row>
    <row r="415" spans="4:5" ht="15" customHeight="1">
      <c r="D415" s="88"/>
      <c r="E415" s="88"/>
    </row>
    <row r="416" spans="4:5" ht="15" customHeight="1">
      <c r="D416" s="88"/>
      <c r="E416" s="88"/>
    </row>
    <row r="417" spans="4:5" ht="15" customHeight="1">
      <c r="D417" s="88"/>
      <c r="E417" s="88"/>
    </row>
    <row r="418" spans="4:5" ht="15" customHeight="1">
      <c r="D418" s="88"/>
      <c r="E418" s="88"/>
    </row>
    <row r="419" spans="4:5" ht="15" customHeight="1">
      <c r="D419" s="88"/>
      <c r="E419" s="88"/>
    </row>
    <row r="420" spans="4:5" ht="15" customHeight="1">
      <c r="D420" s="88"/>
      <c r="E420" s="88"/>
    </row>
    <row r="421" spans="4:5" ht="15" customHeight="1">
      <c r="D421" s="88"/>
      <c r="E421" s="88"/>
    </row>
    <row r="422" spans="4:5" ht="15" customHeight="1">
      <c r="D422" s="88"/>
      <c r="E422" s="88"/>
    </row>
    <row r="423" spans="4:5" ht="15" customHeight="1">
      <c r="D423" s="88"/>
      <c r="E423" s="88"/>
    </row>
    <row r="424" spans="4:5" ht="15" customHeight="1">
      <c r="D424" s="88"/>
      <c r="E424" s="88"/>
    </row>
    <row r="425" spans="4:5" ht="15" customHeight="1">
      <c r="D425" s="88"/>
      <c r="E425" s="88"/>
    </row>
    <row r="426" spans="4:5" ht="15" customHeight="1">
      <c r="D426" s="88"/>
      <c r="E426" s="88"/>
    </row>
    <row r="427" spans="4:5" ht="15" customHeight="1">
      <c r="D427" s="88"/>
      <c r="E427" s="88"/>
    </row>
    <row r="428" spans="4:5" ht="15" customHeight="1">
      <c r="D428" s="88"/>
      <c r="E428" s="88"/>
    </row>
    <row r="429" spans="4:5" ht="15" customHeight="1">
      <c r="D429" s="88"/>
      <c r="E429" s="88"/>
    </row>
    <row r="430" spans="4:5" ht="15" customHeight="1">
      <c r="D430" s="88"/>
      <c r="E430" s="88"/>
    </row>
    <row r="431" spans="4:5" ht="15" customHeight="1">
      <c r="D431" s="88"/>
      <c r="E431" s="88"/>
    </row>
    <row r="432" spans="4:5" ht="15" customHeight="1">
      <c r="D432" s="88"/>
      <c r="E432" s="88"/>
    </row>
    <row r="433" spans="4:5" ht="15" customHeight="1">
      <c r="D433" s="88"/>
      <c r="E433" s="88"/>
    </row>
    <row r="434" spans="4:5" ht="15" customHeight="1">
      <c r="D434" s="88"/>
      <c r="E434" s="88"/>
    </row>
    <row r="435" spans="4:5" ht="15" customHeight="1">
      <c r="D435" s="88"/>
      <c r="E435" s="88"/>
    </row>
    <row r="436" spans="4:5" ht="15" customHeight="1">
      <c r="D436" s="88"/>
      <c r="E436" s="88"/>
    </row>
    <row r="437" spans="4:5" ht="15" customHeight="1">
      <c r="D437" s="88"/>
      <c r="E437" s="88"/>
    </row>
    <row r="438" spans="4:5" ht="15" customHeight="1">
      <c r="D438" s="88"/>
      <c r="E438" s="88"/>
    </row>
    <row r="439" spans="4:5" ht="15" customHeight="1">
      <c r="D439" s="88"/>
      <c r="E439" s="88"/>
    </row>
    <row r="440" spans="4:5" ht="15" customHeight="1">
      <c r="D440" s="88"/>
      <c r="E440" s="88"/>
    </row>
    <row r="441" spans="4:5" ht="15" customHeight="1">
      <c r="D441" s="88"/>
      <c r="E441" s="88"/>
    </row>
    <row r="442" spans="4:5" ht="15" customHeight="1">
      <c r="D442" s="88"/>
      <c r="E442" s="88"/>
    </row>
    <row r="443" spans="4:5" ht="15" customHeight="1">
      <c r="D443" s="88"/>
      <c r="E443" s="88"/>
    </row>
    <row r="444" spans="4:5" ht="15" customHeight="1">
      <c r="D444" s="88"/>
      <c r="E444" s="88"/>
    </row>
    <row r="445" spans="4:5" ht="15" customHeight="1">
      <c r="D445" s="88"/>
      <c r="E445" s="88"/>
    </row>
    <row r="446" spans="4:5" ht="15" customHeight="1">
      <c r="D446" s="88"/>
      <c r="E446" s="88"/>
    </row>
    <row r="447" spans="4:5" ht="15" customHeight="1">
      <c r="D447" s="88"/>
      <c r="E447" s="88"/>
    </row>
    <row r="448" spans="4:5" ht="15" customHeight="1">
      <c r="D448" s="88"/>
      <c r="E448" s="88"/>
    </row>
    <row r="449" spans="4:5" ht="15" customHeight="1">
      <c r="D449" s="88"/>
      <c r="E449" s="88"/>
    </row>
    <row r="450" spans="4:5" ht="15" customHeight="1">
      <c r="D450" s="88"/>
      <c r="E450" s="88"/>
    </row>
    <row r="451" spans="4:5" ht="15" customHeight="1">
      <c r="D451" s="88"/>
      <c r="E451" s="88"/>
    </row>
    <row r="452" spans="4:5" ht="15" customHeight="1">
      <c r="D452" s="88"/>
      <c r="E452" s="88"/>
    </row>
    <row r="453" spans="4:5" ht="15" customHeight="1">
      <c r="D453" s="88"/>
      <c r="E453" s="88"/>
    </row>
    <row r="454" spans="4:5" ht="15" customHeight="1">
      <c r="D454" s="88"/>
      <c r="E454" s="88"/>
    </row>
    <row r="455" spans="4:5" ht="15" customHeight="1">
      <c r="D455" s="88"/>
      <c r="E455" s="88"/>
    </row>
    <row r="456" spans="4:5" ht="15" customHeight="1">
      <c r="D456" s="88"/>
      <c r="E456" s="88"/>
    </row>
    <row r="457" spans="4:5" ht="15" customHeight="1">
      <c r="D457" s="88"/>
      <c r="E457" s="88"/>
    </row>
    <row r="458" spans="4:5" ht="15" customHeight="1">
      <c r="D458" s="88"/>
      <c r="E458" s="88"/>
    </row>
    <row r="459" spans="4:5" ht="15" customHeight="1">
      <c r="D459" s="88"/>
      <c r="E459" s="88"/>
    </row>
    <row r="460" spans="4:5" ht="15" customHeight="1">
      <c r="D460" s="88"/>
      <c r="E460" s="88"/>
    </row>
    <row r="461" spans="4:5" ht="15" customHeight="1">
      <c r="D461" s="88"/>
      <c r="E461" s="88"/>
    </row>
    <row r="462" spans="4:5" ht="15" customHeight="1">
      <c r="D462" s="88"/>
      <c r="E462" s="88"/>
    </row>
    <row r="463" spans="4:5" ht="15" customHeight="1">
      <c r="D463" s="88"/>
      <c r="E463" s="88"/>
    </row>
    <row r="464" spans="4:5" ht="15" customHeight="1">
      <c r="D464" s="88"/>
      <c r="E464" s="88"/>
    </row>
    <row r="465" spans="4:5" ht="15" customHeight="1">
      <c r="D465" s="88"/>
      <c r="E465" s="88"/>
    </row>
    <row r="466" spans="4:5" ht="15" customHeight="1">
      <c r="D466" s="88"/>
      <c r="E466" s="88"/>
    </row>
    <row r="467" spans="4:5" ht="15" customHeight="1">
      <c r="D467" s="88"/>
      <c r="E467" s="88"/>
    </row>
    <row r="468" spans="4:5" ht="15" customHeight="1">
      <c r="D468" s="88"/>
      <c r="E468" s="88"/>
    </row>
    <row r="469" spans="4:5" ht="15" customHeight="1">
      <c r="D469" s="88"/>
      <c r="E469" s="88"/>
    </row>
    <row r="470" spans="4:5" ht="15" customHeight="1">
      <c r="D470" s="88"/>
      <c r="E470" s="88"/>
    </row>
    <row r="471" spans="4:5" ht="15" customHeight="1">
      <c r="D471" s="88"/>
      <c r="E471" s="88"/>
    </row>
    <row r="472" spans="4:5" ht="15" customHeight="1">
      <c r="D472" s="88"/>
      <c r="E472" s="88"/>
    </row>
    <row r="473" spans="4:5" ht="15" customHeight="1">
      <c r="D473" s="88"/>
      <c r="E473" s="88"/>
    </row>
    <row r="474" spans="4:5" ht="15" customHeight="1">
      <c r="D474" s="88"/>
      <c r="E474" s="88"/>
    </row>
    <row r="475" spans="4:5" ht="15" customHeight="1">
      <c r="D475" s="88"/>
      <c r="E475" s="88"/>
    </row>
    <row r="476" spans="4:5" ht="15" customHeight="1">
      <c r="D476" s="88"/>
      <c r="E476" s="88"/>
    </row>
    <row r="477" spans="4:5" ht="15" customHeight="1">
      <c r="D477" s="88"/>
      <c r="E477" s="88"/>
    </row>
    <row r="478" spans="4:5" ht="15" customHeight="1">
      <c r="D478" s="88"/>
      <c r="E478" s="88"/>
    </row>
    <row r="479" spans="4:5" ht="15" customHeight="1">
      <c r="D479" s="88"/>
      <c r="E479" s="88"/>
    </row>
    <row r="480" spans="4:5" ht="15" customHeight="1">
      <c r="D480" s="88"/>
      <c r="E480" s="88"/>
    </row>
    <row r="481" spans="4:5" ht="15" customHeight="1">
      <c r="D481" s="88"/>
      <c r="E481" s="88"/>
    </row>
    <row r="482" spans="4:5" ht="15" customHeight="1">
      <c r="D482" s="88"/>
      <c r="E482" s="88"/>
    </row>
    <row r="483" spans="4:5" ht="15" customHeight="1">
      <c r="D483" s="88"/>
      <c r="E483" s="88"/>
    </row>
    <row r="484" spans="4:5" ht="15" customHeight="1">
      <c r="D484" s="88"/>
      <c r="E484" s="88"/>
    </row>
    <row r="485" spans="4:5" ht="15" customHeight="1">
      <c r="D485" s="88"/>
      <c r="E485" s="88"/>
    </row>
    <row r="486" spans="4:5" ht="15" customHeight="1">
      <c r="D486" s="88"/>
      <c r="E486" s="88"/>
    </row>
    <row r="487" spans="4:5" ht="15" customHeight="1">
      <c r="D487" s="88"/>
      <c r="E487" s="88"/>
    </row>
    <row r="488" spans="4:5" ht="15" customHeight="1">
      <c r="D488" s="88"/>
      <c r="E488" s="88"/>
    </row>
    <row r="489" spans="4:5" ht="15" customHeight="1">
      <c r="D489" s="88"/>
      <c r="E489" s="88"/>
    </row>
    <row r="490" spans="4:5" ht="15" customHeight="1">
      <c r="D490" s="88"/>
      <c r="E490" s="88"/>
    </row>
    <row r="491" spans="4:5" ht="15" customHeight="1">
      <c r="D491" s="88"/>
      <c r="E491" s="88"/>
    </row>
    <row r="492" spans="4:5" ht="15" customHeight="1">
      <c r="D492" s="88"/>
      <c r="E492" s="88"/>
    </row>
    <row r="493" spans="4:5" ht="15" customHeight="1">
      <c r="D493" s="88"/>
      <c r="E493" s="88"/>
    </row>
    <row r="494" spans="4:5" ht="15" customHeight="1">
      <c r="D494" s="88"/>
      <c r="E494" s="88"/>
    </row>
    <row r="495" spans="4:5" ht="15" customHeight="1">
      <c r="D495" s="88"/>
      <c r="E495" s="88"/>
    </row>
    <row r="496" spans="4:5" ht="15" customHeight="1">
      <c r="D496" s="88"/>
      <c r="E496" s="88"/>
    </row>
    <row r="497" spans="4:5" ht="15" customHeight="1">
      <c r="D497" s="88"/>
      <c r="E497" s="88"/>
    </row>
    <row r="498" spans="4:5" ht="15" customHeight="1">
      <c r="D498" s="88"/>
      <c r="E498" s="88"/>
    </row>
    <row r="499" spans="4:5" ht="15" customHeight="1">
      <c r="D499" s="88"/>
      <c r="E499" s="88"/>
    </row>
    <row r="500" spans="4:5" ht="15" customHeight="1">
      <c r="D500" s="88"/>
      <c r="E500" s="88"/>
    </row>
    <row r="501" spans="4:5" ht="15" customHeight="1">
      <c r="D501" s="88"/>
      <c r="E501" s="88"/>
    </row>
    <row r="502" spans="4:5" ht="15" customHeight="1">
      <c r="D502" s="88"/>
      <c r="E502" s="88"/>
    </row>
    <row r="503" spans="4:5" ht="15" customHeight="1">
      <c r="D503" s="88"/>
      <c r="E503" s="88"/>
    </row>
    <row r="504" spans="4:5" ht="15" customHeight="1">
      <c r="D504" s="88"/>
      <c r="E504" s="88"/>
    </row>
    <row r="505" spans="4:5" ht="15" customHeight="1">
      <c r="D505" s="88"/>
      <c r="E505" s="88"/>
    </row>
    <row r="506" spans="4:5" ht="15" customHeight="1">
      <c r="D506" s="88"/>
      <c r="E506" s="88"/>
    </row>
    <row r="507" spans="4:5" ht="15" customHeight="1">
      <c r="D507" s="88"/>
      <c r="E507" s="88"/>
    </row>
    <row r="508" spans="4:5" ht="15" customHeight="1">
      <c r="D508" s="88"/>
      <c r="E508" s="88"/>
    </row>
    <row r="509" spans="4:5" ht="15" customHeight="1">
      <c r="D509" s="88"/>
      <c r="E509" s="88"/>
    </row>
    <row r="510" spans="4:5" ht="15" customHeight="1">
      <c r="D510" s="88"/>
      <c r="E510" s="88"/>
    </row>
    <row r="511" spans="4:5" ht="15" customHeight="1">
      <c r="D511" s="88"/>
      <c r="E511" s="88"/>
    </row>
    <row r="512" spans="4:5" ht="15" customHeight="1">
      <c r="D512" s="88"/>
      <c r="E512" s="88"/>
    </row>
    <row r="513" spans="4:5" ht="15" customHeight="1">
      <c r="D513" s="88"/>
      <c r="E513" s="88"/>
    </row>
    <row r="514" spans="4:5" ht="15" customHeight="1">
      <c r="D514" s="88"/>
      <c r="E514" s="88"/>
    </row>
    <row r="515" spans="4:5" ht="15" customHeight="1">
      <c r="D515" s="88"/>
      <c r="E515" s="88"/>
    </row>
    <row r="516" spans="4:5" ht="15" customHeight="1">
      <c r="D516" s="88"/>
      <c r="E516" s="88"/>
    </row>
    <row r="517" spans="4:5" ht="15" customHeight="1">
      <c r="D517" s="88"/>
      <c r="E517" s="88"/>
    </row>
    <row r="518" spans="4:5" ht="15" customHeight="1">
      <c r="D518" s="88"/>
      <c r="E518" s="88"/>
    </row>
    <row r="519" spans="4:5" ht="15" customHeight="1">
      <c r="D519" s="88"/>
      <c r="E519" s="88"/>
    </row>
    <row r="520" spans="4:5" ht="15" customHeight="1">
      <c r="D520" s="88"/>
      <c r="E520" s="88"/>
    </row>
    <row r="521" spans="4:5" ht="15" customHeight="1">
      <c r="D521" s="88"/>
      <c r="E521" s="88"/>
    </row>
  </sheetData>
  <mergeCells count="27">
    <mergeCell ref="C38:D38"/>
    <mergeCell ref="E38:K38"/>
    <mergeCell ref="C2:L2"/>
    <mergeCell ref="C3:L3"/>
    <mergeCell ref="F12:F13"/>
    <mergeCell ref="G12:G13"/>
    <mergeCell ref="H12:H13"/>
    <mergeCell ref="I12:I13"/>
    <mergeCell ref="J12:J13"/>
    <mergeCell ref="C35:D35"/>
    <mergeCell ref="E35:K35"/>
    <mergeCell ref="C36:D36"/>
    <mergeCell ref="C37:D37"/>
    <mergeCell ref="E37:L37"/>
    <mergeCell ref="C39:D39"/>
    <mergeCell ref="E39:K39"/>
    <mergeCell ref="C40:D40"/>
    <mergeCell ref="E40:K40"/>
    <mergeCell ref="C41:D41"/>
    <mergeCell ref="E41:K41"/>
    <mergeCell ref="C45:L45"/>
    <mergeCell ref="C46:L46"/>
    <mergeCell ref="C52:L52"/>
    <mergeCell ref="C42:D42"/>
    <mergeCell ref="E42:K42"/>
    <mergeCell ref="C43:D43"/>
    <mergeCell ref="E43:K43"/>
  </mergeCells>
  <printOptions horizontalCentered="1"/>
  <pageMargins left="0.5" right="0.5" top="0.75" bottom="0.5" header="0.5" footer="0.5"/>
  <pageSetup scale="63" fitToHeight="4" orientation="portrait" r:id="rId1"/>
  <headerFooter alignWithMargins="0">
    <oddHeader>&amp;RExhibit VII</oddHeader>
  </headerFooter>
  <rowBreaks count="1" manualBreakCount="1">
    <brk id="44" min="2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521"/>
  <sheetViews>
    <sheetView showGridLines="0" zoomScale="85" zoomScaleNormal="85" zoomScaleSheetLayoutView="85" workbookViewId="0"/>
  </sheetViews>
  <sheetFormatPr defaultColWidth="15.42578125" defaultRowHeight="12.75" customHeight="1"/>
  <cols>
    <col min="1" max="2" width="15.42578125" style="88"/>
    <col min="3" max="3" width="8" style="88" customWidth="1"/>
    <col min="4" max="4" width="10.5703125" style="93" customWidth="1"/>
    <col min="5" max="5" width="7.42578125" style="93" customWidth="1"/>
    <col min="6" max="6" width="19.7109375" style="88" customWidth="1"/>
    <col min="7" max="7" width="15.42578125" style="88" bestFit="1" customWidth="1"/>
    <col min="8" max="8" width="13.42578125" style="88" customWidth="1"/>
    <col min="9" max="9" width="24.7109375" style="88" bestFit="1" customWidth="1"/>
    <col min="10" max="10" width="25" style="88" customWidth="1"/>
    <col min="11" max="11" width="16.85546875" style="88" customWidth="1"/>
    <col min="12" max="12" width="8.42578125" style="88" customWidth="1"/>
    <col min="13" max="13" width="16" style="88" bestFit="1" customWidth="1"/>
    <col min="14" max="14" width="14.85546875" style="88" customWidth="1"/>
    <col min="15" max="15" width="15.42578125" style="88"/>
    <col min="16" max="16" width="19.42578125" style="88" bestFit="1" customWidth="1"/>
    <col min="17" max="258" width="15.42578125" style="88"/>
    <col min="259" max="259" width="8" style="88" customWidth="1"/>
    <col min="260" max="260" width="10.5703125" style="88" customWidth="1"/>
    <col min="261" max="261" width="7.42578125" style="88" customWidth="1"/>
    <col min="262" max="262" width="19.7109375" style="88" customWidth="1"/>
    <col min="263" max="263" width="15.42578125" style="88" bestFit="1" customWidth="1"/>
    <col min="264" max="264" width="13.42578125" style="88" customWidth="1"/>
    <col min="265" max="265" width="24.7109375" style="88" bestFit="1" customWidth="1"/>
    <col min="266" max="266" width="25" style="88" customWidth="1"/>
    <col min="267" max="267" width="16.85546875" style="88" customWidth="1"/>
    <col min="268" max="268" width="8.42578125" style="88" customWidth="1"/>
    <col min="269" max="269" width="16" style="88" bestFit="1" customWidth="1"/>
    <col min="270" max="270" width="14.85546875" style="88" customWidth="1"/>
    <col min="271" max="271" width="15.42578125" style="88"/>
    <col min="272" max="272" width="19.42578125" style="88" bestFit="1" customWidth="1"/>
    <col min="273" max="514" width="15.42578125" style="88"/>
    <col min="515" max="515" width="8" style="88" customWidth="1"/>
    <col min="516" max="516" width="10.5703125" style="88" customWidth="1"/>
    <col min="517" max="517" width="7.42578125" style="88" customWidth="1"/>
    <col min="518" max="518" width="19.7109375" style="88" customWidth="1"/>
    <col min="519" max="519" width="15.42578125" style="88" bestFit="1" customWidth="1"/>
    <col min="520" max="520" width="13.42578125" style="88" customWidth="1"/>
    <col min="521" max="521" width="24.7109375" style="88" bestFit="1" customWidth="1"/>
    <col min="522" max="522" width="25" style="88" customWidth="1"/>
    <col min="523" max="523" width="16.85546875" style="88" customWidth="1"/>
    <col min="524" max="524" width="8.42578125" style="88" customWidth="1"/>
    <col min="525" max="525" width="16" style="88" bestFit="1" customWidth="1"/>
    <col min="526" max="526" width="14.85546875" style="88" customWidth="1"/>
    <col min="527" max="527" width="15.42578125" style="88"/>
    <col min="528" max="528" width="19.42578125" style="88" bestFit="1" customWidth="1"/>
    <col min="529" max="770" width="15.42578125" style="88"/>
    <col min="771" max="771" width="8" style="88" customWidth="1"/>
    <col min="772" max="772" width="10.5703125" style="88" customWidth="1"/>
    <col min="773" max="773" width="7.42578125" style="88" customWidth="1"/>
    <col min="774" max="774" width="19.7109375" style="88" customWidth="1"/>
    <col min="775" max="775" width="15.42578125" style="88" bestFit="1" customWidth="1"/>
    <col min="776" max="776" width="13.42578125" style="88" customWidth="1"/>
    <col min="777" max="777" width="24.7109375" style="88" bestFit="1" customWidth="1"/>
    <col min="778" max="778" width="25" style="88" customWidth="1"/>
    <col min="779" max="779" width="16.85546875" style="88" customWidth="1"/>
    <col min="780" max="780" width="8.42578125" style="88" customWidth="1"/>
    <col min="781" max="781" width="16" style="88" bestFit="1" customWidth="1"/>
    <col min="782" max="782" width="14.85546875" style="88" customWidth="1"/>
    <col min="783" max="783" width="15.42578125" style="88"/>
    <col min="784" max="784" width="19.42578125" style="88" bestFit="1" customWidth="1"/>
    <col min="785" max="1026" width="15.42578125" style="88"/>
    <col min="1027" max="1027" width="8" style="88" customWidth="1"/>
    <col min="1028" max="1028" width="10.5703125" style="88" customWidth="1"/>
    <col min="1029" max="1029" width="7.42578125" style="88" customWidth="1"/>
    <col min="1030" max="1030" width="19.7109375" style="88" customWidth="1"/>
    <col min="1031" max="1031" width="15.42578125" style="88" bestFit="1" customWidth="1"/>
    <col min="1032" max="1032" width="13.42578125" style="88" customWidth="1"/>
    <col min="1033" max="1033" width="24.7109375" style="88" bestFit="1" customWidth="1"/>
    <col min="1034" max="1034" width="25" style="88" customWidth="1"/>
    <col min="1035" max="1035" width="16.85546875" style="88" customWidth="1"/>
    <col min="1036" max="1036" width="8.42578125" style="88" customWidth="1"/>
    <col min="1037" max="1037" width="16" style="88" bestFit="1" customWidth="1"/>
    <col min="1038" max="1038" width="14.85546875" style="88" customWidth="1"/>
    <col min="1039" max="1039" width="15.42578125" style="88"/>
    <col min="1040" max="1040" width="19.42578125" style="88" bestFit="1" customWidth="1"/>
    <col min="1041" max="1282" width="15.42578125" style="88"/>
    <col min="1283" max="1283" width="8" style="88" customWidth="1"/>
    <col min="1284" max="1284" width="10.5703125" style="88" customWidth="1"/>
    <col min="1285" max="1285" width="7.42578125" style="88" customWidth="1"/>
    <col min="1286" max="1286" width="19.7109375" style="88" customWidth="1"/>
    <col min="1287" max="1287" width="15.42578125" style="88" bestFit="1" customWidth="1"/>
    <col min="1288" max="1288" width="13.42578125" style="88" customWidth="1"/>
    <col min="1289" max="1289" width="24.7109375" style="88" bestFit="1" customWidth="1"/>
    <col min="1290" max="1290" width="25" style="88" customWidth="1"/>
    <col min="1291" max="1291" width="16.85546875" style="88" customWidth="1"/>
    <col min="1292" max="1292" width="8.42578125" style="88" customWidth="1"/>
    <col min="1293" max="1293" width="16" style="88" bestFit="1" customWidth="1"/>
    <col min="1294" max="1294" width="14.85546875" style="88" customWidth="1"/>
    <col min="1295" max="1295" width="15.42578125" style="88"/>
    <col min="1296" max="1296" width="19.42578125" style="88" bestFit="1" customWidth="1"/>
    <col min="1297" max="1538" width="15.42578125" style="88"/>
    <col min="1539" max="1539" width="8" style="88" customWidth="1"/>
    <col min="1540" max="1540" width="10.5703125" style="88" customWidth="1"/>
    <col min="1541" max="1541" width="7.42578125" style="88" customWidth="1"/>
    <col min="1542" max="1542" width="19.7109375" style="88" customWidth="1"/>
    <col min="1543" max="1543" width="15.42578125" style="88" bestFit="1" customWidth="1"/>
    <col min="1544" max="1544" width="13.42578125" style="88" customWidth="1"/>
    <col min="1545" max="1545" width="24.7109375" style="88" bestFit="1" customWidth="1"/>
    <col min="1546" max="1546" width="25" style="88" customWidth="1"/>
    <col min="1547" max="1547" width="16.85546875" style="88" customWidth="1"/>
    <col min="1548" max="1548" width="8.42578125" style="88" customWidth="1"/>
    <col min="1549" max="1549" width="16" style="88" bestFit="1" customWidth="1"/>
    <col min="1550" max="1550" width="14.85546875" style="88" customWidth="1"/>
    <col min="1551" max="1551" width="15.42578125" style="88"/>
    <col min="1552" max="1552" width="19.42578125" style="88" bestFit="1" customWidth="1"/>
    <col min="1553" max="1794" width="15.42578125" style="88"/>
    <col min="1795" max="1795" width="8" style="88" customWidth="1"/>
    <col min="1796" max="1796" width="10.5703125" style="88" customWidth="1"/>
    <col min="1797" max="1797" width="7.42578125" style="88" customWidth="1"/>
    <col min="1798" max="1798" width="19.7109375" style="88" customWidth="1"/>
    <col min="1799" max="1799" width="15.42578125" style="88" bestFit="1" customWidth="1"/>
    <col min="1800" max="1800" width="13.42578125" style="88" customWidth="1"/>
    <col min="1801" max="1801" width="24.7109375" style="88" bestFit="1" customWidth="1"/>
    <col min="1802" max="1802" width="25" style="88" customWidth="1"/>
    <col min="1803" max="1803" width="16.85546875" style="88" customWidth="1"/>
    <col min="1804" max="1804" width="8.42578125" style="88" customWidth="1"/>
    <col min="1805" max="1805" width="16" style="88" bestFit="1" customWidth="1"/>
    <col min="1806" max="1806" width="14.85546875" style="88" customWidth="1"/>
    <col min="1807" max="1807" width="15.42578125" style="88"/>
    <col min="1808" max="1808" width="19.42578125" style="88" bestFit="1" customWidth="1"/>
    <col min="1809" max="2050" width="15.42578125" style="88"/>
    <col min="2051" max="2051" width="8" style="88" customWidth="1"/>
    <col min="2052" max="2052" width="10.5703125" style="88" customWidth="1"/>
    <col min="2053" max="2053" width="7.42578125" style="88" customWidth="1"/>
    <col min="2054" max="2054" width="19.7109375" style="88" customWidth="1"/>
    <col min="2055" max="2055" width="15.42578125" style="88" bestFit="1" customWidth="1"/>
    <col min="2056" max="2056" width="13.42578125" style="88" customWidth="1"/>
    <col min="2057" max="2057" width="24.7109375" style="88" bestFit="1" customWidth="1"/>
    <col min="2058" max="2058" width="25" style="88" customWidth="1"/>
    <col min="2059" max="2059" width="16.85546875" style="88" customWidth="1"/>
    <col min="2060" max="2060" width="8.42578125" style="88" customWidth="1"/>
    <col min="2061" max="2061" width="16" style="88" bestFit="1" customWidth="1"/>
    <col min="2062" max="2062" width="14.85546875" style="88" customWidth="1"/>
    <col min="2063" max="2063" width="15.42578125" style="88"/>
    <col min="2064" max="2064" width="19.42578125" style="88" bestFit="1" customWidth="1"/>
    <col min="2065" max="2306" width="15.42578125" style="88"/>
    <col min="2307" max="2307" width="8" style="88" customWidth="1"/>
    <col min="2308" max="2308" width="10.5703125" style="88" customWidth="1"/>
    <col min="2309" max="2309" width="7.42578125" style="88" customWidth="1"/>
    <col min="2310" max="2310" width="19.7109375" style="88" customWidth="1"/>
    <col min="2311" max="2311" width="15.42578125" style="88" bestFit="1" customWidth="1"/>
    <col min="2312" max="2312" width="13.42578125" style="88" customWidth="1"/>
    <col min="2313" max="2313" width="24.7109375" style="88" bestFit="1" customWidth="1"/>
    <col min="2314" max="2314" width="25" style="88" customWidth="1"/>
    <col min="2315" max="2315" width="16.85546875" style="88" customWidth="1"/>
    <col min="2316" max="2316" width="8.42578125" style="88" customWidth="1"/>
    <col min="2317" max="2317" width="16" style="88" bestFit="1" customWidth="1"/>
    <col min="2318" max="2318" width="14.85546875" style="88" customWidth="1"/>
    <col min="2319" max="2319" width="15.42578125" style="88"/>
    <col min="2320" max="2320" width="19.42578125" style="88" bestFit="1" customWidth="1"/>
    <col min="2321" max="2562" width="15.42578125" style="88"/>
    <col min="2563" max="2563" width="8" style="88" customWidth="1"/>
    <col min="2564" max="2564" width="10.5703125" style="88" customWidth="1"/>
    <col min="2565" max="2565" width="7.42578125" style="88" customWidth="1"/>
    <col min="2566" max="2566" width="19.7109375" style="88" customWidth="1"/>
    <col min="2567" max="2567" width="15.42578125" style="88" bestFit="1" customWidth="1"/>
    <col min="2568" max="2568" width="13.42578125" style="88" customWidth="1"/>
    <col min="2569" max="2569" width="24.7109375" style="88" bestFit="1" customWidth="1"/>
    <col min="2570" max="2570" width="25" style="88" customWidth="1"/>
    <col min="2571" max="2571" width="16.85546875" style="88" customWidth="1"/>
    <col min="2572" max="2572" width="8.42578125" style="88" customWidth="1"/>
    <col min="2573" max="2573" width="16" style="88" bestFit="1" customWidth="1"/>
    <col min="2574" max="2574" width="14.85546875" style="88" customWidth="1"/>
    <col min="2575" max="2575" width="15.42578125" style="88"/>
    <col min="2576" max="2576" width="19.42578125" style="88" bestFit="1" customWidth="1"/>
    <col min="2577" max="2818" width="15.42578125" style="88"/>
    <col min="2819" max="2819" width="8" style="88" customWidth="1"/>
    <col min="2820" max="2820" width="10.5703125" style="88" customWidth="1"/>
    <col min="2821" max="2821" width="7.42578125" style="88" customWidth="1"/>
    <col min="2822" max="2822" width="19.7109375" style="88" customWidth="1"/>
    <col min="2823" max="2823" width="15.42578125" style="88" bestFit="1" customWidth="1"/>
    <col min="2824" max="2824" width="13.42578125" style="88" customWidth="1"/>
    <col min="2825" max="2825" width="24.7109375" style="88" bestFit="1" customWidth="1"/>
    <col min="2826" max="2826" width="25" style="88" customWidth="1"/>
    <col min="2827" max="2827" width="16.85546875" style="88" customWidth="1"/>
    <col min="2828" max="2828" width="8.42578125" style="88" customWidth="1"/>
    <col min="2829" max="2829" width="16" style="88" bestFit="1" customWidth="1"/>
    <col min="2830" max="2830" width="14.85546875" style="88" customWidth="1"/>
    <col min="2831" max="2831" width="15.42578125" style="88"/>
    <col min="2832" max="2832" width="19.42578125" style="88" bestFit="1" customWidth="1"/>
    <col min="2833" max="3074" width="15.42578125" style="88"/>
    <col min="3075" max="3075" width="8" style="88" customWidth="1"/>
    <col min="3076" max="3076" width="10.5703125" style="88" customWidth="1"/>
    <col min="3077" max="3077" width="7.42578125" style="88" customWidth="1"/>
    <col min="3078" max="3078" width="19.7109375" style="88" customWidth="1"/>
    <col min="3079" max="3079" width="15.42578125" style="88" bestFit="1" customWidth="1"/>
    <col min="3080" max="3080" width="13.42578125" style="88" customWidth="1"/>
    <col min="3081" max="3081" width="24.7109375" style="88" bestFit="1" customWidth="1"/>
    <col min="3082" max="3082" width="25" style="88" customWidth="1"/>
    <col min="3083" max="3083" width="16.85546875" style="88" customWidth="1"/>
    <col min="3084" max="3084" width="8.42578125" style="88" customWidth="1"/>
    <col min="3085" max="3085" width="16" style="88" bestFit="1" customWidth="1"/>
    <col min="3086" max="3086" width="14.85546875" style="88" customWidth="1"/>
    <col min="3087" max="3087" width="15.42578125" style="88"/>
    <col min="3088" max="3088" width="19.42578125" style="88" bestFit="1" customWidth="1"/>
    <col min="3089" max="3330" width="15.42578125" style="88"/>
    <col min="3331" max="3331" width="8" style="88" customWidth="1"/>
    <col min="3332" max="3332" width="10.5703125" style="88" customWidth="1"/>
    <col min="3333" max="3333" width="7.42578125" style="88" customWidth="1"/>
    <col min="3334" max="3334" width="19.7109375" style="88" customWidth="1"/>
    <col min="3335" max="3335" width="15.42578125" style="88" bestFit="1" customWidth="1"/>
    <col min="3336" max="3336" width="13.42578125" style="88" customWidth="1"/>
    <col min="3337" max="3337" width="24.7109375" style="88" bestFit="1" customWidth="1"/>
    <col min="3338" max="3338" width="25" style="88" customWidth="1"/>
    <col min="3339" max="3339" width="16.85546875" style="88" customWidth="1"/>
    <col min="3340" max="3340" width="8.42578125" style="88" customWidth="1"/>
    <col min="3341" max="3341" width="16" style="88" bestFit="1" customWidth="1"/>
    <col min="3342" max="3342" width="14.85546875" style="88" customWidth="1"/>
    <col min="3343" max="3343" width="15.42578125" style="88"/>
    <col min="3344" max="3344" width="19.42578125" style="88" bestFit="1" customWidth="1"/>
    <col min="3345" max="3586" width="15.42578125" style="88"/>
    <col min="3587" max="3587" width="8" style="88" customWidth="1"/>
    <col min="3588" max="3588" width="10.5703125" style="88" customWidth="1"/>
    <col min="3589" max="3589" width="7.42578125" style="88" customWidth="1"/>
    <col min="3590" max="3590" width="19.7109375" style="88" customWidth="1"/>
    <col min="3591" max="3591" width="15.42578125" style="88" bestFit="1" customWidth="1"/>
    <col min="3592" max="3592" width="13.42578125" style="88" customWidth="1"/>
    <col min="3593" max="3593" width="24.7109375" style="88" bestFit="1" customWidth="1"/>
    <col min="3594" max="3594" width="25" style="88" customWidth="1"/>
    <col min="3595" max="3595" width="16.85546875" style="88" customWidth="1"/>
    <col min="3596" max="3596" width="8.42578125" style="88" customWidth="1"/>
    <col min="3597" max="3597" width="16" style="88" bestFit="1" customWidth="1"/>
    <col min="3598" max="3598" width="14.85546875" style="88" customWidth="1"/>
    <col min="3599" max="3599" width="15.42578125" style="88"/>
    <col min="3600" max="3600" width="19.42578125" style="88" bestFit="1" customWidth="1"/>
    <col min="3601" max="3842" width="15.42578125" style="88"/>
    <col min="3843" max="3843" width="8" style="88" customWidth="1"/>
    <col min="3844" max="3844" width="10.5703125" style="88" customWidth="1"/>
    <col min="3845" max="3845" width="7.42578125" style="88" customWidth="1"/>
    <col min="3846" max="3846" width="19.7109375" style="88" customWidth="1"/>
    <col min="3847" max="3847" width="15.42578125" style="88" bestFit="1" customWidth="1"/>
    <col min="3848" max="3848" width="13.42578125" style="88" customWidth="1"/>
    <col min="3849" max="3849" width="24.7109375" style="88" bestFit="1" customWidth="1"/>
    <col min="3850" max="3850" width="25" style="88" customWidth="1"/>
    <col min="3851" max="3851" width="16.85546875" style="88" customWidth="1"/>
    <col min="3852" max="3852" width="8.42578125" style="88" customWidth="1"/>
    <col min="3853" max="3853" width="16" style="88" bestFit="1" customWidth="1"/>
    <col min="3854" max="3854" width="14.85546875" style="88" customWidth="1"/>
    <col min="3855" max="3855" width="15.42578125" style="88"/>
    <col min="3856" max="3856" width="19.42578125" style="88" bestFit="1" customWidth="1"/>
    <col min="3857" max="4098" width="15.42578125" style="88"/>
    <col min="4099" max="4099" width="8" style="88" customWidth="1"/>
    <col min="4100" max="4100" width="10.5703125" style="88" customWidth="1"/>
    <col min="4101" max="4101" width="7.42578125" style="88" customWidth="1"/>
    <col min="4102" max="4102" width="19.7109375" style="88" customWidth="1"/>
    <col min="4103" max="4103" width="15.42578125" style="88" bestFit="1" customWidth="1"/>
    <col min="4104" max="4104" width="13.42578125" style="88" customWidth="1"/>
    <col min="4105" max="4105" width="24.7109375" style="88" bestFit="1" customWidth="1"/>
    <col min="4106" max="4106" width="25" style="88" customWidth="1"/>
    <col min="4107" max="4107" width="16.85546875" style="88" customWidth="1"/>
    <col min="4108" max="4108" width="8.42578125" style="88" customWidth="1"/>
    <col min="4109" max="4109" width="16" style="88" bestFit="1" customWidth="1"/>
    <col min="4110" max="4110" width="14.85546875" style="88" customWidth="1"/>
    <col min="4111" max="4111" width="15.42578125" style="88"/>
    <col min="4112" max="4112" width="19.42578125" style="88" bestFit="1" customWidth="1"/>
    <col min="4113" max="4354" width="15.42578125" style="88"/>
    <col min="4355" max="4355" width="8" style="88" customWidth="1"/>
    <col min="4356" max="4356" width="10.5703125" style="88" customWidth="1"/>
    <col min="4357" max="4357" width="7.42578125" style="88" customWidth="1"/>
    <col min="4358" max="4358" width="19.7109375" style="88" customWidth="1"/>
    <col min="4359" max="4359" width="15.42578125" style="88" bestFit="1" customWidth="1"/>
    <col min="4360" max="4360" width="13.42578125" style="88" customWidth="1"/>
    <col min="4361" max="4361" width="24.7109375" style="88" bestFit="1" customWidth="1"/>
    <col min="4362" max="4362" width="25" style="88" customWidth="1"/>
    <col min="4363" max="4363" width="16.85546875" style="88" customWidth="1"/>
    <col min="4364" max="4364" width="8.42578125" style="88" customWidth="1"/>
    <col min="4365" max="4365" width="16" style="88" bestFit="1" customWidth="1"/>
    <col min="4366" max="4366" width="14.85546875" style="88" customWidth="1"/>
    <col min="4367" max="4367" width="15.42578125" style="88"/>
    <col min="4368" max="4368" width="19.42578125" style="88" bestFit="1" customWidth="1"/>
    <col min="4369" max="4610" width="15.42578125" style="88"/>
    <col min="4611" max="4611" width="8" style="88" customWidth="1"/>
    <col min="4612" max="4612" width="10.5703125" style="88" customWidth="1"/>
    <col min="4613" max="4613" width="7.42578125" style="88" customWidth="1"/>
    <col min="4614" max="4614" width="19.7109375" style="88" customWidth="1"/>
    <col min="4615" max="4615" width="15.42578125" style="88" bestFit="1" customWidth="1"/>
    <col min="4616" max="4616" width="13.42578125" style="88" customWidth="1"/>
    <col min="4617" max="4617" width="24.7109375" style="88" bestFit="1" customWidth="1"/>
    <col min="4618" max="4618" width="25" style="88" customWidth="1"/>
    <col min="4619" max="4619" width="16.85546875" style="88" customWidth="1"/>
    <col min="4620" max="4620" width="8.42578125" style="88" customWidth="1"/>
    <col min="4621" max="4621" width="16" style="88" bestFit="1" customWidth="1"/>
    <col min="4622" max="4622" width="14.85546875" style="88" customWidth="1"/>
    <col min="4623" max="4623" width="15.42578125" style="88"/>
    <col min="4624" max="4624" width="19.42578125" style="88" bestFit="1" customWidth="1"/>
    <col min="4625" max="4866" width="15.42578125" style="88"/>
    <col min="4867" max="4867" width="8" style="88" customWidth="1"/>
    <col min="4868" max="4868" width="10.5703125" style="88" customWidth="1"/>
    <col min="4869" max="4869" width="7.42578125" style="88" customWidth="1"/>
    <col min="4870" max="4870" width="19.7109375" style="88" customWidth="1"/>
    <col min="4871" max="4871" width="15.42578125" style="88" bestFit="1" customWidth="1"/>
    <col min="4872" max="4872" width="13.42578125" style="88" customWidth="1"/>
    <col min="4873" max="4873" width="24.7109375" style="88" bestFit="1" customWidth="1"/>
    <col min="4874" max="4874" width="25" style="88" customWidth="1"/>
    <col min="4875" max="4875" width="16.85546875" style="88" customWidth="1"/>
    <col min="4876" max="4876" width="8.42578125" style="88" customWidth="1"/>
    <col min="4877" max="4877" width="16" style="88" bestFit="1" customWidth="1"/>
    <col min="4878" max="4878" width="14.85546875" style="88" customWidth="1"/>
    <col min="4879" max="4879" width="15.42578125" style="88"/>
    <col min="4880" max="4880" width="19.42578125" style="88" bestFit="1" customWidth="1"/>
    <col min="4881" max="5122" width="15.42578125" style="88"/>
    <col min="5123" max="5123" width="8" style="88" customWidth="1"/>
    <col min="5124" max="5124" width="10.5703125" style="88" customWidth="1"/>
    <col min="5125" max="5125" width="7.42578125" style="88" customWidth="1"/>
    <col min="5126" max="5126" width="19.7109375" style="88" customWidth="1"/>
    <col min="5127" max="5127" width="15.42578125" style="88" bestFit="1" customWidth="1"/>
    <col min="5128" max="5128" width="13.42578125" style="88" customWidth="1"/>
    <col min="5129" max="5129" width="24.7109375" style="88" bestFit="1" customWidth="1"/>
    <col min="5130" max="5130" width="25" style="88" customWidth="1"/>
    <col min="5131" max="5131" width="16.85546875" style="88" customWidth="1"/>
    <col min="5132" max="5132" width="8.42578125" style="88" customWidth="1"/>
    <col min="5133" max="5133" width="16" style="88" bestFit="1" customWidth="1"/>
    <col min="5134" max="5134" width="14.85546875" style="88" customWidth="1"/>
    <col min="5135" max="5135" width="15.42578125" style="88"/>
    <col min="5136" max="5136" width="19.42578125" style="88" bestFit="1" customWidth="1"/>
    <col min="5137" max="5378" width="15.42578125" style="88"/>
    <col min="5379" max="5379" width="8" style="88" customWidth="1"/>
    <col min="5380" max="5380" width="10.5703125" style="88" customWidth="1"/>
    <col min="5381" max="5381" width="7.42578125" style="88" customWidth="1"/>
    <col min="5382" max="5382" width="19.7109375" style="88" customWidth="1"/>
    <col min="5383" max="5383" width="15.42578125" style="88" bestFit="1" customWidth="1"/>
    <col min="5384" max="5384" width="13.42578125" style="88" customWidth="1"/>
    <col min="5385" max="5385" width="24.7109375" style="88" bestFit="1" customWidth="1"/>
    <col min="5386" max="5386" width="25" style="88" customWidth="1"/>
    <col min="5387" max="5387" width="16.85546875" style="88" customWidth="1"/>
    <col min="5388" max="5388" width="8.42578125" style="88" customWidth="1"/>
    <col min="5389" max="5389" width="16" style="88" bestFit="1" customWidth="1"/>
    <col min="5390" max="5390" width="14.85546875" style="88" customWidth="1"/>
    <col min="5391" max="5391" width="15.42578125" style="88"/>
    <col min="5392" max="5392" width="19.42578125" style="88" bestFit="1" customWidth="1"/>
    <col min="5393" max="5634" width="15.42578125" style="88"/>
    <col min="5635" max="5635" width="8" style="88" customWidth="1"/>
    <col min="5636" max="5636" width="10.5703125" style="88" customWidth="1"/>
    <col min="5637" max="5637" width="7.42578125" style="88" customWidth="1"/>
    <col min="5638" max="5638" width="19.7109375" style="88" customWidth="1"/>
    <col min="5639" max="5639" width="15.42578125" style="88" bestFit="1" customWidth="1"/>
    <col min="5640" max="5640" width="13.42578125" style="88" customWidth="1"/>
    <col min="5641" max="5641" width="24.7109375" style="88" bestFit="1" customWidth="1"/>
    <col min="5642" max="5642" width="25" style="88" customWidth="1"/>
    <col min="5643" max="5643" width="16.85546875" style="88" customWidth="1"/>
    <col min="5644" max="5644" width="8.42578125" style="88" customWidth="1"/>
    <col min="5645" max="5645" width="16" style="88" bestFit="1" customWidth="1"/>
    <col min="5646" max="5646" width="14.85546875" style="88" customWidth="1"/>
    <col min="5647" max="5647" width="15.42578125" style="88"/>
    <col min="5648" max="5648" width="19.42578125" style="88" bestFit="1" customWidth="1"/>
    <col min="5649" max="5890" width="15.42578125" style="88"/>
    <col min="5891" max="5891" width="8" style="88" customWidth="1"/>
    <col min="5892" max="5892" width="10.5703125" style="88" customWidth="1"/>
    <col min="5893" max="5893" width="7.42578125" style="88" customWidth="1"/>
    <col min="5894" max="5894" width="19.7109375" style="88" customWidth="1"/>
    <col min="5895" max="5895" width="15.42578125" style="88" bestFit="1" customWidth="1"/>
    <col min="5896" max="5896" width="13.42578125" style="88" customWidth="1"/>
    <col min="5897" max="5897" width="24.7109375" style="88" bestFit="1" customWidth="1"/>
    <col min="5898" max="5898" width="25" style="88" customWidth="1"/>
    <col min="5899" max="5899" width="16.85546875" style="88" customWidth="1"/>
    <col min="5900" max="5900" width="8.42578125" style="88" customWidth="1"/>
    <col min="5901" max="5901" width="16" style="88" bestFit="1" customWidth="1"/>
    <col min="5902" max="5902" width="14.85546875" style="88" customWidth="1"/>
    <col min="5903" max="5903" width="15.42578125" style="88"/>
    <col min="5904" max="5904" width="19.42578125" style="88" bestFit="1" customWidth="1"/>
    <col min="5905" max="6146" width="15.42578125" style="88"/>
    <col min="6147" max="6147" width="8" style="88" customWidth="1"/>
    <col min="6148" max="6148" width="10.5703125" style="88" customWidth="1"/>
    <col min="6149" max="6149" width="7.42578125" style="88" customWidth="1"/>
    <col min="6150" max="6150" width="19.7109375" style="88" customWidth="1"/>
    <col min="6151" max="6151" width="15.42578125" style="88" bestFit="1" customWidth="1"/>
    <col min="6152" max="6152" width="13.42578125" style="88" customWidth="1"/>
    <col min="6153" max="6153" width="24.7109375" style="88" bestFit="1" customWidth="1"/>
    <col min="6154" max="6154" width="25" style="88" customWidth="1"/>
    <col min="6155" max="6155" width="16.85546875" style="88" customWidth="1"/>
    <col min="6156" max="6156" width="8.42578125" style="88" customWidth="1"/>
    <col min="6157" max="6157" width="16" style="88" bestFit="1" customWidth="1"/>
    <col min="6158" max="6158" width="14.85546875" style="88" customWidth="1"/>
    <col min="6159" max="6159" width="15.42578125" style="88"/>
    <col min="6160" max="6160" width="19.42578125" style="88" bestFit="1" customWidth="1"/>
    <col min="6161" max="6402" width="15.42578125" style="88"/>
    <col min="6403" max="6403" width="8" style="88" customWidth="1"/>
    <col min="6404" max="6404" width="10.5703125" style="88" customWidth="1"/>
    <col min="6405" max="6405" width="7.42578125" style="88" customWidth="1"/>
    <col min="6406" max="6406" width="19.7109375" style="88" customWidth="1"/>
    <col min="6407" max="6407" width="15.42578125" style="88" bestFit="1" customWidth="1"/>
    <col min="6408" max="6408" width="13.42578125" style="88" customWidth="1"/>
    <col min="6409" max="6409" width="24.7109375" style="88" bestFit="1" customWidth="1"/>
    <col min="6410" max="6410" width="25" style="88" customWidth="1"/>
    <col min="6411" max="6411" width="16.85546875" style="88" customWidth="1"/>
    <col min="6412" max="6412" width="8.42578125" style="88" customWidth="1"/>
    <col min="6413" max="6413" width="16" style="88" bestFit="1" customWidth="1"/>
    <col min="6414" max="6414" width="14.85546875" style="88" customWidth="1"/>
    <col min="6415" max="6415" width="15.42578125" style="88"/>
    <col min="6416" max="6416" width="19.42578125" style="88" bestFit="1" customWidth="1"/>
    <col min="6417" max="6658" width="15.42578125" style="88"/>
    <col min="6659" max="6659" width="8" style="88" customWidth="1"/>
    <col min="6660" max="6660" width="10.5703125" style="88" customWidth="1"/>
    <col min="6661" max="6661" width="7.42578125" style="88" customWidth="1"/>
    <col min="6662" max="6662" width="19.7109375" style="88" customWidth="1"/>
    <col min="6663" max="6663" width="15.42578125" style="88" bestFit="1" customWidth="1"/>
    <col min="6664" max="6664" width="13.42578125" style="88" customWidth="1"/>
    <col min="6665" max="6665" width="24.7109375" style="88" bestFit="1" customWidth="1"/>
    <col min="6666" max="6666" width="25" style="88" customWidth="1"/>
    <col min="6667" max="6667" width="16.85546875" style="88" customWidth="1"/>
    <col min="6668" max="6668" width="8.42578125" style="88" customWidth="1"/>
    <col min="6669" max="6669" width="16" style="88" bestFit="1" customWidth="1"/>
    <col min="6670" max="6670" width="14.85546875" style="88" customWidth="1"/>
    <col min="6671" max="6671" width="15.42578125" style="88"/>
    <col min="6672" max="6672" width="19.42578125" style="88" bestFit="1" customWidth="1"/>
    <col min="6673" max="6914" width="15.42578125" style="88"/>
    <col min="6915" max="6915" width="8" style="88" customWidth="1"/>
    <col min="6916" max="6916" width="10.5703125" style="88" customWidth="1"/>
    <col min="6917" max="6917" width="7.42578125" style="88" customWidth="1"/>
    <col min="6918" max="6918" width="19.7109375" style="88" customWidth="1"/>
    <col min="6919" max="6919" width="15.42578125" style="88" bestFit="1" customWidth="1"/>
    <col min="6920" max="6920" width="13.42578125" style="88" customWidth="1"/>
    <col min="6921" max="6921" width="24.7109375" style="88" bestFit="1" customWidth="1"/>
    <col min="6922" max="6922" width="25" style="88" customWidth="1"/>
    <col min="6923" max="6923" width="16.85546875" style="88" customWidth="1"/>
    <col min="6924" max="6924" width="8.42578125" style="88" customWidth="1"/>
    <col min="6925" max="6925" width="16" style="88" bestFit="1" customWidth="1"/>
    <col min="6926" max="6926" width="14.85546875" style="88" customWidth="1"/>
    <col min="6927" max="6927" width="15.42578125" style="88"/>
    <col min="6928" max="6928" width="19.42578125" style="88" bestFit="1" customWidth="1"/>
    <col min="6929" max="7170" width="15.42578125" style="88"/>
    <col min="7171" max="7171" width="8" style="88" customWidth="1"/>
    <col min="7172" max="7172" width="10.5703125" style="88" customWidth="1"/>
    <col min="7173" max="7173" width="7.42578125" style="88" customWidth="1"/>
    <col min="7174" max="7174" width="19.7109375" style="88" customWidth="1"/>
    <col min="7175" max="7175" width="15.42578125" style="88" bestFit="1" customWidth="1"/>
    <col min="7176" max="7176" width="13.42578125" style="88" customWidth="1"/>
    <col min="7177" max="7177" width="24.7109375" style="88" bestFit="1" customWidth="1"/>
    <col min="7178" max="7178" width="25" style="88" customWidth="1"/>
    <col min="7179" max="7179" width="16.85546875" style="88" customWidth="1"/>
    <col min="7180" max="7180" width="8.42578125" style="88" customWidth="1"/>
    <col min="7181" max="7181" width="16" style="88" bestFit="1" customWidth="1"/>
    <col min="7182" max="7182" width="14.85546875" style="88" customWidth="1"/>
    <col min="7183" max="7183" width="15.42578125" style="88"/>
    <col min="7184" max="7184" width="19.42578125" style="88" bestFit="1" customWidth="1"/>
    <col min="7185" max="7426" width="15.42578125" style="88"/>
    <col min="7427" max="7427" width="8" style="88" customWidth="1"/>
    <col min="7428" max="7428" width="10.5703125" style="88" customWidth="1"/>
    <col min="7429" max="7429" width="7.42578125" style="88" customWidth="1"/>
    <col min="7430" max="7430" width="19.7109375" style="88" customWidth="1"/>
    <col min="7431" max="7431" width="15.42578125" style="88" bestFit="1" customWidth="1"/>
    <col min="7432" max="7432" width="13.42578125" style="88" customWidth="1"/>
    <col min="7433" max="7433" width="24.7109375" style="88" bestFit="1" customWidth="1"/>
    <col min="7434" max="7434" width="25" style="88" customWidth="1"/>
    <col min="7435" max="7435" width="16.85546875" style="88" customWidth="1"/>
    <col min="7436" max="7436" width="8.42578125" style="88" customWidth="1"/>
    <col min="7437" max="7437" width="16" style="88" bestFit="1" customWidth="1"/>
    <col min="7438" max="7438" width="14.85546875" style="88" customWidth="1"/>
    <col min="7439" max="7439" width="15.42578125" style="88"/>
    <col min="7440" max="7440" width="19.42578125" style="88" bestFit="1" customWidth="1"/>
    <col min="7441" max="7682" width="15.42578125" style="88"/>
    <col min="7683" max="7683" width="8" style="88" customWidth="1"/>
    <col min="7684" max="7684" width="10.5703125" style="88" customWidth="1"/>
    <col min="7685" max="7685" width="7.42578125" style="88" customWidth="1"/>
    <col min="7686" max="7686" width="19.7109375" style="88" customWidth="1"/>
    <col min="7687" max="7687" width="15.42578125" style="88" bestFit="1" customWidth="1"/>
    <col min="7688" max="7688" width="13.42578125" style="88" customWidth="1"/>
    <col min="7689" max="7689" width="24.7109375" style="88" bestFit="1" customWidth="1"/>
    <col min="7690" max="7690" width="25" style="88" customWidth="1"/>
    <col min="7691" max="7691" width="16.85546875" style="88" customWidth="1"/>
    <col min="7692" max="7692" width="8.42578125" style="88" customWidth="1"/>
    <col min="7693" max="7693" width="16" style="88" bestFit="1" customWidth="1"/>
    <col min="7694" max="7694" width="14.85546875" style="88" customWidth="1"/>
    <col min="7695" max="7695" width="15.42578125" style="88"/>
    <col min="7696" max="7696" width="19.42578125" style="88" bestFit="1" customWidth="1"/>
    <col min="7697" max="7938" width="15.42578125" style="88"/>
    <col min="7939" max="7939" width="8" style="88" customWidth="1"/>
    <col min="7940" max="7940" width="10.5703125" style="88" customWidth="1"/>
    <col min="7941" max="7941" width="7.42578125" style="88" customWidth="1"/>
    <col min="7942" max="7942" width="19.7109375" style="88" customWidth="1"/>
    <col min="7943" max="7943" width="15.42578125" style="88" bestFit="1" customWidth="1"/>
    <col min="7944" max="7944" width="13.42578125" style="88" customWidth="1"/>
    <col min="7945" max="7945" width="24.7109375" style="88" bestFit="1" customWidth="1"/>
    <col min="7946" max="7946" width="25" style="88" customWidth="1"/>
    <col min="7947" max="7947" width="16.85546875" style="88" customWidth="1"/>
    <col min="7948" max="7948" width="8.42578125" style="88" customWidth="1"/>
    <col min="7949" max="7949" width="16" style="88" bestFit="1" customWidth="1"/>
    <col min="7950" max="7950" width="14.85546875" style="88" customWidth="1"/>
    <col min="7951" max="7951" width="15.42578125" style="88"/>
    <col min="7952" max="7952" width="19.42578125" style="88" bestFit="1" customWidth="1"/>
    <col min="7953" max="8194" width="15.42578125" style="88"/>
    <col min="8195" max="8195" width="8" style="88" customWidth="1"/>
    <col min="8196" max="8196" width="10.5703125" style="88" customWidth="1"/>
    <col min="8197" max="8197" width="7.42578125" style="88" customWidth="1"/>
    <col min="8198" max="8198" width="19.7109375" style="88" customWidth="1"/>
    <col min="8199" max="8199" width="15.42578125" style="88" bestFit="1" customWidth="1"/>
    <col min="8200" max="8200" width="13.42578125" style="88" customWidth="1"/>
    <col min="8201" max="8201" width="24.7109375" style="88" bestFit="1" customWidth="1"/>
    <col min="8202" max="8202" width="25" style="88" customWidth="1"/>
    <col min="8203" max="8203" width="16.85546875" style="88" customWidth="1"/>
    <col min="8204" max="8204" width="8.42578125" style="88" customWidth="1"/>
    <col min="8205" max="8205" width="16" style="88" bestFit="1" customWidth="1"/>
    <col min="8206" max="8206" width="14.85546875" style="88" customWidth="1"/>
    <col min="8207" max="8207" width="15.42578125" style="88"/>
    <col min="8208" max="8208" width="19.42578125" style="88" bestFit="1" customWidth="1"/>
    <col min="8209" max="8450" width="15.42578125" style="88"/>
    <col min="8451" max="8451" width="8" style="88" customWidth="1"/>
    <col min="8452" max="8452" width="10.5703125" style="88" customWidth="1"/>
    <col min="8453" max="8453" width="7.42578125" style="88" customWidth="1"/>
    <col min="8454" max="8454" width="19.7109375" style="88" customWidth="1"/>
    <col min="8455" max="8455" width="15.42578125" style="88" bestFit="1" customWidth="1"/>
    <col min="8456" max="8456" width="13.42578125" style="88" customWidth="1"/>
    <col min="8457" max="8457" width="24.7109375" style="88" bestFit="1" customWidth="1"/>
    <col min="8458" max="8458" width="25" style="88" customWidth="1"/>
    <col min="8459" max="8459" width="16.85546875" style="88" customWidth="1"/>
    <col min="8460" max="8460" width="8.42578125" style="88" customWidth="1"/>
    <col min="8461" max="8461" width="16" style="88" bestFit="1" customWidth="1"/>
    <col min="8462" max="8462" width="14.85546875" style="88" customWidth="1"/>
    <col min="8463" max="8463" width="15.42578125" style="88"/>
    <col min="8464" max="8464" width="19.42578125" style="88" bestFit="1" customWidth="1"/>
    <col min="8465" max="8706" width="15.42578125" style="88"/>
    <col min="8707" max="8707" width="8" style="88" customWidth="1"/>
    <col min="8708" max="8708" width="10.5703125" style="88" customWidth="1"/>
    <col min="8709" max="8709" width="7.42578125" style="88" customWidth="1"/>
    <col min="8710" max="8710" width="19.7109375" style="88" customWidth="1"/>
    <col min="8711" max="8711" width="15.42578125" style="88" bestFit="1" customWidth="1"/>
    <col min="8712" max="8712" width="13.42578125" style="88" customWidth="1"/>
    <col min="8713" max="8713" width="24.7109375" style="88" bestFit="1" customWidth="1"/>
    <col min="8714" max="8714" width="25" style="88" customWidth="1"/>
    <col min="8715" max="8715" width="16.85546875" style="88" customWidth="1"/>
    <col min="8716" max="8716" width="8.42578125" style="88" customWidth="1"/>
    <col min="8717" max="8717" width="16" style="88" bestFit="1" customWidth="1"/>
    <col min="8718" max="8718" width="14.85546875" style="88" customWidth="1"/>
    <col min="8719" max="8719" width="15.42578125" style="88"/>
    <col min="8720" max="8720" width="19.42578125" style="88" bestFit="1" customWidth="1"/>
    <col min="8721" max="8962" width="15.42578125" style="88"/>
    <col min="8963" max="8963" width="8" style="88" customWidth="1"/>
    <col min="8964" max="8964" width="10.5703125" style="88" customWidth="1"/>
    <col min="8965" max="8965" width="7.42578125" style="88" customWidth="1"/>
    <col min="8966" max="8966" width="19.7109375" style="88" customWidth="1"/>
    <col min="8967" max="8967" width="15.42578125" style="88" bestFit="1" customWidth="1"/>
    <col min="8968" max="8968" width="13.42578125" style="88" customWidth="1"/>
    <col min="8969" max="8969" width="24.7109375" style="88" bestFit="1" customWidth="1"/>
    <col min="8970" max="8970" width="25" style="88" customWidth="1"/>
    <col min="8971" max="8971" width="16.85546875" style="88" customWidth="1"/>
    <col min="8972" max="8972" width="8.42578125" style="88" customWidth="1"/>
    <col min="8973" max="8973" width="16" style="88" bestFit="1" customWidth="1"/>
    <col min="8974" max="8974" width="14.85546875" style="88" customWidth="1"/>
    <col min="8975" max="8975" width="15.42578125" style="88"/>
    <col min="8976" max="8976" width="19.42578125" style="88" bestFit="1" customWidth="1"/>
    <col min="8977" max="9218" width="15.42578125" style="88"/>
    <col min="9219" max="9219" width="8" style="88" customWidth="1"/>
    <col min="9220" max="9220" width="10.5703125" style="88" customWidth="1"/>
    <col min="9221" max="9221" width="7.42578125" style="88" customWidth="1"/>
    <col min="9222" max="9222" width="19.7109375" style="88" customWidth="1"/>
    <col min="9223" max="9223" width="15.42578125" style="88" bestFit="1" customWidth="1"/>
    <col min="9224" max="9224" width="13.42578125" style="88" customWidth="1"/>
    <col min="9225" max="9225" width="24.7109375" style="88" bestFit="1" customWidth="1"/>
    <col min="9226" max="9226" width="25" style="88" customWidth="1"/>
    <col min="9227" max="9227" width="16.85546875" style="88" customWidth="1"/>
    <col min="9228" max="9228" width="8.42578125" style="88" customWidth="1"/>
    <col min="9229" max="9229" width="16" style="88" bestFit="1" customWidth="1"/>
    <col min="9230" max="9230" width="14.85546875" style="88" customWidth="1"/>
    <col min="9231" max="9231" width="15.42578125" style="88"/>
    <col min="9232" max="9232" width="19.42578125" style="88" bestFit="1" customWidth="1"/>
    <col min="9233" max="9474" width="15.42578125" style="88"/>
    <col min="9475" max="9475" width="8" style="88" customWidth="1"/>
    <col min="9476" max="9476" width="10.5703125" style="88" customWidth="1"/>
    <col min="9477" max="9477" width="7.42578125" style="88" customWidth="1"/>
    <col min="9478" max="9478" width="19.7109375" style="88" customWidth="1"/>
    <col min="9479" max="9479" width="15.42578125" style="88" bestFit="1" customWidth="1"/>
    <col min="9480" max="9480" width="13.42578125" style="88" customWidth="1"/>
    <col min="9481" max="9481" width="24.7109375" style="88" bestFit="1" customWidth="1"/>
    <col min="9482" max="9482" width="25" style="88" customWidth="1"/>
    <col min="9483" max="9483" width="16.85546875" style="88" customWidth="1"/>
    <col min="9484" max="9484" width="8.42578125" style="88" customWidth="1"/>
    <col min="9485" max="9485" width="16" style="88" bestFit="1" customWidth="1"/>
    <col min="9486" max="9486" width="14.85546875" style="88" customWidth="1"/>
    <col min="9487" max="9487" width="15.42578125" style="88"/>
    <col min="9488" max="9488" width="19.42578125" style="88" bestFit="1" customWidth="1"/>
    <col min="9489" max="9730" width="15.42578125" style="88"/>
    <col min="9731" max="9731" width="8" style="88" customWidth="1"/>
    <col min="9732" max="9732" width="10.5703125" style="88" customWidth="1"/>
    <col min="9733" max="9733" width="7.42578125" style="88" customWidth="1"/>
    <col min="9734" max="9734" width="19.7109375" style="88" customWidth="1"/>
    <col min="9735" max="9735" width="15.42578125" style="88" bestFit="1" customWidth="1"/>
    <col min="9736" max="9736" width="13.42578125" style="88" customWidth="1"/>
    <col min="9737" max="9737" width="24.7109375" style="88" bestFit="1" customWidth="1"/>
    <col min="9738" max="9738" width="25" style="88" customWidth="1"/>
    <col min="9739" max="9739" width="16.85546875" style="88" customWidth="1"/>
    <col min="9740" max="9740" width="8.42578125" style="88" customWidth="1"/>
    <col min="9741" max="9741" width="16" style="88" bestFit="1" customWidth="1"/>
    <col min="9742" max="9742" width="14.85546875" style="88" customWidth="1"/>
    <col min="9743" max="9743" width="15.42578125" style="88"/>
    <col min="9744" max="9744" width="19.42578125" style="88" bestFit="1" customWidth="1"/>
    <col min="9745" max="9986" width="15.42578125" style="88"/>
    <col min="9987" max="9987" width="8" style="88" customWidth="1"/>
    <col min="9988" max="9988" width="10.5703125" style="88" customWidth="1"/>
    <col min="9989" max="9989" width="7.42578125" style="88" customWidth="1"/>
    <col min="9990" max="9990" width="19.7109375" style="88" customWidth="1"/>
    <col min="9991" max="9991" width="15.42578125" style="88" bestFit="1" customWidth="1"/>
    <col min="9992" max="9992" width="13.42578125" style="88" customWidth="1"/>
    <col min="9993" max="9993" width="24.7109375" style="88" bestFit="1" customWidth="1"/>
    <col min="9994" max="9994" width="25" style="88" customWidth="1"/>
    <col min="9995" max="9995" width="16.85546875" style="88" customWidth="1"/>
    <col min="9996" max="9996" width="8.42578125" style="88" customWidth="1"/>
    <col min="9997" max="9997" width="16" style="88" bestFit="1" customWidth="1"/>
    <col min="9998" max="9998" width="14.85546875" style="88" customWidth="1"/>
    <col min="9999" max="9999" width="15.42578125" style="88"/>
    <col min="10000" max="10000" width="19.42578125" style="88" bestFit="1" customWidth="1"/>
    <col min="10001" max="10242" width="15.42578125" style="88"/>
    <col min="10243" max="10243" width="8" style="88" customWidth="1"/>
    <col min="10244" max="10244" width="10.5703125" style="88" customWidth="1"/>
    <col min="10245" max="10245" width="7.42578125" style="88" customWidth="1"/>
    <col min="10246" max="10246" width="19.7109375" style="88" customWidth="1"/>
    <col min="10247" max="10247" width="15.42578125" style="88" bestFit="1" customWidth="1"/>
    <col min="10248" max="10248" width="13.42578125" style="88" customWidth="1"/>
    <col min="10249" max="10249" width="24.7109375" style="88" bestFit="1" customWidth="1"/>
    <col min="10250" max="10250" width="25" style="88" customWidth="1"/>
    <col min="10251" max="10251" width="16.85546875" style="88" customWidth="1"/>
    <col min="10252" max="10252" width="8.42578125" style="88" customWidth="1"/>
    <col min="10253" max="10253" width="16" style="88" bestFit="1" customWidth="1"/>
    <col min="10254" max="10254" width="14.85546875" style="88" customWidth="1"/>
    <col min="10255" max="10255" width="15.42578125" style="88"/>
    <col min="10256" max="10256" width="19.42578125" style="88" bestFit="1" customWidth="1"/>
    <col min="10257" max="10498" width="15.42578125" style="88"/>
    <col min="10499" max="10499" width="8" style="88" customWidth="1"/>
    <col min="10500" max="10500" width="10.5703125" style="88" customWidth="1"/>
    <col min="10501" max="10501" width="7.42578125" style="88" customWidth="1"/>
    <col min="10502" max="10502" width="19.7109375" style="88" customWidth="1"/>
    <col min="10503" max="10503" width="15.42578125" style="88" bestFit="1" customWidth="1"/>
    <col min="10504" max="10504" width="13.42578125" style="88" customWidth="1"/>
    <col min="10505" max="10505" width="24.7109375" style="88" bestFit="1" customWidth="1"/>
    <col min="10506" max="10506" width="25" style="88" customWidth="1"/>
    <col min="10507" max="10507" width="16.85546875" style="88" customWidth="1"/>
    <col min="10508" max="10508" width="8.42578125" style="88" customWidth="1"/>
    <col min="10509" max="10509" width="16" style="88" bestFit="1" customWidth="1"/>
    <col min="10510" max="10510" width="14.85546875" style="88" customWidth="1"/>
    <col min="10511" max="10511" width="15.42578125" style="88"/>
    <col min="10512" max="10512" width="19.42578125" style="88" bestFit="1" customWidth="1"/>
    <col min="10513" max="10754" width="15.42578125" style="88"/>
    <col min="10755" max="10755" width="8" style="88" customWidth="1"/>
    <col min="10756" max="10756" width="10.5703125" style="88" customWidth="1"/>
    <col min="10757" max="10757" width="7.42578125" style="88" customWidth="1"/>
    <col min="10758" max="10758" width="19.7109375" style="88" customWidth="1"/>
    <col min="10759" max="10759" width="15.42578125" style="88" bestFit="1" customWidth="1"/>
    <col min="10760" max="10760" width="13.42578125" style="88" customWidth="1"/>
    <col min="10761" max="10761" width="24.7109375" style="88" bestFit="1" customWidth="1"/>
    <col min="10762" max="10762" width="25" style="88" customWidth="1"/>
    <col min="10763" max="10763" width="16.85546875" style="88" customWidth="1"/>
    <col min="10764" max="10764" width="8.42578125" style="88" customWidth="1"/>
    <col min="10765" max="10765" width="16" style="88" bestFit="1" customWidth="1"/>
    <col min="10766" max="10766" width="14.85546875" style="88" customWidth="1"/>
    <col min="10767" max="10767" width="15.42578125" style="88"/>
    <col min="10768" max="10768" width="19.42578125" style="88" bestFit="1" customWidth="1"/>
    <col min="10769" max="11010" width="15.42578125" style="88"/>
    <col min="11011" max="11011" width="8" style="88" customWidth="1"/>
    <col min="11012" max="11012" width="10.5703125" style="88" customWidth="1"/>
    <col min="11013" max="11013" width="7.42578125" style="88" customWidth="1"/>
    <col min="11014" max="11014" width="19.7109375" style="88" customWidth="1"/>
    <col min="11015" max="11015" width="15.42578125" style="88" bestFit="1" customWidth="1"/>
    <col min="11016" max="11016" width="13.42578125" style="88" customWidth="1"/>
    <col min="11017" max="11017" width="24.7109375" style="88" bestFit="1" customWidth="1"/>
    <col min="11018" max="11018" width="25" style="88" customWidth="1"/>
    <col min="11019" max="11019" width="16.85546875" style="88" customWidth="1"/>
    <col min="11020" max="11020" width="8.42578125" style="88" customWidth="1"/>
    <col min="11021" max="11021" width="16" style="88" bestFit="1" customWidth="1"/>
    <col min="11022" max="11022" width="14.85546875" style="88" customWidth="1"/>
    <col min="11023" max="11023" width="15.42578125" style="88"/>
    <col min="11024" max="11024" width="19.42578125" style="88" bestFit="1" customWidth="1"/>
    <col min="11025" max="11266" width="15.42578125" style="88"/>
    <col min="11267" max="11267" width="8" style="88" customWidth="1"/>
    <col min="11268" max="11268" width="10.5703125" style="88" customWidth="1"/>
    <col min="11269" max="11269" width="7.42578125" style="88" customWidth="1"/>
    <col min="11270" max="11270" width="19.7109375" style="88" customWidth="1"/>
    <col min="11271" max="11271" width="15.42578125" style="88" bestFit="1" customWidth="1"/>
    <col min="11272" max="11272" width="13.42578125" style="88" customWidth="1"/>
    <col min="11273" max="11273" width="24.7109375" style="88" bestFit="1" customWidth="1"/>
    <col min="11274" max="11274" width="25" style="88" customWidth="1"/>
    <col min="11275" max="11275" width="16.85546875" style="88" customWidth="1"/>
    <col min="11276" max="11276" width="8.42578125" style="88" customWidth="1"/>
    <col min="11277" max="11277" width="16" style="88" bestFit="1" customWidth="1"/>
    <col min="11278" max="11278" width="14.85546875" style="88" customWidth="1"/>
    <col min="11279" max="11279" width="15.42578125" style="88"/>
    <col min="11280" max="11280" width="19.42578125" style="88" bestFit="1" customWidth="1"/>
    <col min="11281" max="11522" width="15.42578125" style="88"/>
    <col min="11523" max="11523" width="8" style="88" customWidth="1"/>
    <col min="11524" max="11524" width="10.5703125" style="88" customWidth="1"/>
    <col min="11525" max="11525" width="7.42578125" style="88" customWidth="1"/>
    <col min="11526" max="11526" width="19.7109375" style="88" customWidth="1"/>
    <col min="11527" max="11527" width="15.42578125" style="88" bestFit="1" customWidth="1"/>
    <col min="11528" max="11528" width="13.42578125" style="88" customWidth="1"/>
    <col min="11529" max="11529" width="24.7109375" style="88" bestFit="1" customWidth="1"/>
    <col min="11530" max="11530" width="25" style="88" customWidth="1"/>
    <col min="11531" max="11531" width="16.85546875" style="88" customWidth="1"/>
    <col min="11532" max="11532" width="8.42578125" style="88" customWidth="1"/>
    <col min="11533" max="11533" width="16" style="88" bestFit="1" customWidth="1"/>
    <col min="11534" max="11534" width="14.85546875" style="88" customWidth="1"/>
    <col min="11535" max="11535" width="15.42578125" style="88"/>
    <col min="11536" max="11536" width="19.42578125" style="88" bestFit="1" customWidth="1"/>
    <col min="11537" max="11778" width="15.42578125" style="88"/>
    <col min="11779" max="11779" width="8" style="88" customWidth="1"/>
    <col min="11780" max="11780" width="10.5703125" style="88" customWidth="1"/>
    <col min="11781" max="11781" width="7.42578125" style="88" customWidth="1"/>
    <col min="11782" max="11782" width="19.7109375" style="88" customWidth="1"/>
    <col min="11783" max="11783" width="15.42578125" style="88" bestFit="1" customWidth="1"/>
    <col min="11784" max="11784" width="13.42578125" style="88" customWidth="1"/>
    <col min="11785" max="11785" width="24.7109375" style="88" bestFit="1" customWidth="1"/>
    <col min="11786" max="11786" width="25" style="88" customWidth="1"/>
    <col min="11787" max="11787" width="16.85546875" style="88" customWidth="1"/>
    <col min="11788" max="11788" width="8.42578125" style="88" customWidth="1"/>
    <col min="11789" max="11789" width="16" style="88" bestFit="1" customWidth="1"/>
    <col min="11790" max="11790" width="14.85546875" style="88" customWidth="1"/>
    <col min="11791" max="11791" width="15.42578125" style="88"/>
    <col min="11792" max="11792" width="19.42578125" style="88" bestFit="1" customWidth="1"/>
    <col min="11793" max="12034" width="15.42578125" style="88"/>
    <col min="12035" max="12035" width="8" style="88" customWidth="1"/>
    <col min="12036" max="12036" width="10.5703125" style="88" customWidth="1"/>
    <col min="12037" max="12037" width="7.42578125" style="88" customWidth="1"/>
    <col min="12038" max="12038" width="19.7109375" style="88" customWidth="1"/>
    <col min="12039" max="12039" width="15.42578125" style="88" bestFit="1" customWidth="1"/>
    <col min="12040" max="12040" width="13.42578125" style="88" customWidth="1"/>
    <col min="12041" max="12041" width="24.7109375" style="88" bestFit="1" customWidth="1"/>
    <col min="12042" max="12042" width="25" style="88" customWidth="1"/>
    <col min="12043" max="12043" width="16.85546875" style="88" customWidth="1"/>
    <col min="12044" max="12044" width="8.42578125" style="88" customWidth="1"/>
    <col min="12045" max="12045" width="16" style="88" bestFit="1" customWidth="1"/>
    <col min="12046" max="12046" width="14.85546875" style="88" customWidth="1"/>
    <col min="12047" max="12047" width="15.42578125" style="88"/>
    <col min="12048" max="12048" width="19.42578125" style="88" bestFit="1" customWidth="1"/>
    <col min="12049" max="12290" width="15.42578125" style="88"/>
    <col min="12291" max="12291" width="8" style="88" customWidth="1"/>
    <col min="12292" max="12292" width="10.5703125" style="88" customWidth="1"/>
    <col min="12293" max="12293" width="7.42578125" style="88" customWidth="1"/>
    <col min="12294" max="12294" width="19.7109375" style="88" customWidth="1"/>
    <col min="12295" max="12295" width="15.42578125" style="88" bestFit="1" customWidth="1"/>
    <col min="12296" max="12296" width="13.42578125" style="88" customWidth="1"/>
    <col min="12297" max="12297" width="24.7109375" style="88" bestFit="1" customWidth="1"/>
    <col min="12298" max="12298" width="25" style="88" customWidth="1"/>
    <col min="12299" max="12299" width="16.85546875" style="88" customWidth="1"/>
    <col min="12300" max="12300" width="8.42578125" style="88" customWidth="1"/>
    <col min="12301" max="12301" width="16" style="88" bestFit="1" customWidth="1"/>
    <col min="12302" max="12302" width="14.85546875" style="88" customWidth="1"/>
    <col min="12303" max="12303" width="15.42578125" style="88"/>
    <col min="12304" max="12304" width="19.42578125" style="88" bestFit="1" customWidth="1"/>
    <col min="12305" max="12546" width="15.42578125" style="88"/>
    <col min="12547" max="12547" width="8" style="88" customWidth="1"/>
    <col min="12548" max="12548" width="10.5703125" style="88" customWidth="1"/>
    <col min="12549" max="12549" width="7.42578125" style="88" customWidth="1"/>
    <col min="12550" max="12550" width="19.7109375" style="88" customWidth="1"/>
    <col min="12551" max="12551" width="15.42578125" style="88" bestFit="1" customWidth="1"/>
    <col min="12552" max="12552" width="13.42578125" style="88" customWidth="1"/>
    <col min="12553" max="12553" width="24.7109375" style="88" bestFit="1" customWidth="1"/>
    <col min="12554" max="12554" width="25" style="88" customWidth="1"/>
    <col min="12555" max="12555" width="16.85546875" style="88" customWidth="1"/>
    <col min="12556" max="12556" width="8.42578125" style="88" customWidth="1"/>
    <col min="12557" max="12557" width="16" style="88" bestFit="1" customWidth="1"/>
    <col min="12558" max="12558" width="14.85546875" style="88" customWidth="1"/>
    <col min="12559" max="12559" width="15.42578125" style="88"/>
    <col min="12560" max="12560" width="19.42578125" style="88" bestFit="1" customWidth="1"/>
    <col min="12561" max="12802" width="15.42578125" style="88"/>
    <col min="12803" max="12803" width="8" style="88" customWidth="1"/>
    <col min="12804" max="12804" width="10.5703125" style="88" customWidth="1"/>
    <col min="12805" max="12805" width="7.42578125" style="88" customWidth="1"/>
    <col min="12806" max="12806" width="19.7109375" style="88" customWidth="1"/>
    <col min="12807" max="12807" width="15.42578125" style="88" bestFit="1" customWidth="1"/>
    <col min="12808" max="12808" width="13.42578125" style="88" customWidth="1"/>
    <col min="12809" max="12809" width="24.7109375" style="88" bestFit="1" customWidth="1"/>
    <col min="12810" max="12810" width="25" style="88" customWidth="1"/>
    <col min="12811" max="12811" width="16.85546875" style="88" customWidth="1"/>
    <col min="12812" max="12812" width="8.42578125" style="88" customWidth="1"/>
    <col min="12813" max="12813" width="16" style="88" bestFit="1" customWidth="1"/>
    <col min="12814" max="12814" width="14.85546875" style="88" customWidth="1"/>
    <col min="12815" max="12815" width="15.42578125" style="88"/>
    <col min="12816" max="12816" width="19.42578125" style="88" bestFit="1" customWidth="1"/>
    <col min="12817" max="13058" width="15.42578125" style="88"/>
    <col min="13059" max="13059" width="8" style="88" customWidth="1"/>
    <col min="13060" max="13060" width="10.5703125" style="88" customWidth="1"/>
    <col min="13061" max="13061" width="7.42578125" style="88" customWidth="1"/>
    <col min="13062" max="13062" width="19.7109375" style="88" customWidth="1"/>
    <col min="13063" max="13063" width="15.42578125" style="88" bestFit="1" customWidth="1"/>
    <col min="13064" max="13064" width="13.42578125" style="88" customWidth="1"/>
    <col min="13065" max="13065" width="24.7109375" style="88" bestFit="1" customWidth="1"/>
    <col min="13066" max="13066" width="25" style="88" customWidth="1"/>
    <col min="13067" max="13067" width="16.85546875" style="88" customWidth="1"/>
    <col min="13068" max="13068" width="8.42578125" style="88" customWidth="1"/>
    <col min="13069" max="13069" width="16" style="88" bestFit="1" customWidth="1"/>
    <col min="13070" max="13070" width="14.85546875" style="88" customWidth="1"/>
    <col min="13071" max="13071" width="15.42578125" style="88"/>
    <col min="13072" max="13072" width="19.42578125" style="88" bestFit="1" customWidth="1"/>
    <col min="13073" max="13314" width="15.42578125" style="88"/>
    <col min="13315" max="13315" width="8" style="88" customWidth="1"/>
    <col min="13316" max="13316" width="10.5703125" style="88" customWidth="1"/>
    <col min="13317" max="13317" width="7.42578125" style="88" customWidth="1"/>
    <col min="13318" max="13318" width="19.7109375" style="88" customWidth="1"/>
    <col min="13319" max="13319" width="15.42578125" style="88" bestFit="1" customWidth="1"/>
    <col min="13320" max="13320" width="13.42578125" style="88" customWidth="1"/>
    <col min="13321" max="13321" width="24.7109375" style="88" bestFit="1" customWidth="1"/>
    <col min="13322" max="13322" width="25" style="88" customWidth="1"/>
    <col min="13323" max="13323" width="16.85546875" style="88" customWidth="1"/>
    <col min="13324" max="13324" width="8.42578125" style="88" customWidth="1"/>
    <col min="13325" max="13325" width="16" style="88" bestFit="1" customWidth="1"/>
    <col min="13326" max="13326" width="14.85546875" style="88" customWidth="1"/>
    <col min="13327" max="13327" width="15.42578125" style="88"/>
    <col min="13328" max="13328" width="19.42578125" style="88" bestFit="1" customWidth="1"/>
    <col min="13329" max="13570" width="15.42578125" style="88"/>
    <col min="13571" max="13571" width="8" style="88" customWidth="1"/>
    <col min="13572" max="13572" width="10.5703125" style="88" customWidth="1"/>
    <col min="13573" max="13573" width="7.42578125" style="88" customWidth="1"/>
    <col min="13574" max="13574" width="19.7109375" style="88" customWidth="1"/>
    <col min="13575" max="13575" width="15.42578125" style="88" bestFit="1" customWidth="1"/>
    <col min="13576" max="13576" width="13.42578125" style="88" customWidth="1"/>
    <col min="13577" max="13577" width="24.7109375" style="88" bestFit="1" customWidth="1"/>
    <col min="13578" max="13578" width="25" style="88" customWidth="1"/>
    <col min="13579" max="13579" width="16.85546875" style="88" customWidth="1"/>
    <col min="13580" max="13580" width="8.42578125" style="88" customWidth="1"/>
    <col min="13581" max="13581" width="16" style="88" bestFit="1" customWidth="1"/>
    <col min="13582" max="13582" width="14.85546875" style="88" customWidth="1"/>
    <col min="13583" max="13583" width="15.42578125" style="88"/>
    <col min="13584" max="13584" width="19.42578125" style="88" bestFit="1" customWidth="1"/>
    <col min="13585" max="13826" width="15.42578125" style="88"/>
    <col min="13827" max="13827" width="8" style="88" customWidth="1"/>
    <col min="13828" max="13828" width="10.5703125" style="88" customWidth="1"/>
    <col min="13829" max="13829" width="7.42578125" style="88" customWidth="1"/>
    <col min="13830" max="13830" width="19.7109375" style="88" customWidth="1"/>
    <col min="13831" max="13831" width="15.42578125" style="88" bestFit="1" customWidth="1"/>
    <col min="13832" max="13832" width="13.42578125" style="88" customWidth="1"/>
    <col min="13833" max="13833" width="24.7109375" style="88" bestFit="1" customWidth="1"/>
    <col min="13834" max="13834" width="25" style="88" customWidth="1"/>
    <col min="13835" max="13835" width="16.85546875" style="88" customWidth="1"/>
    <col min="13836" max="13836" width="8.42578125" style="88" customWidth="1"/>
    <col min="13837" max="13837" width="16" style="88" bestFit="1" customWidth="1"/>
    <col min="13838" max="13838" width="14.85546875" style="88" customWidth="1"/>
    <col min="13839" max="13839" width="15.42578125" style="88"/>
    <col min="13840" max="13840" width="19.42578125" style="88" bestFit="1" customWidth="1"/>
    <col min="13841" max="14082" width="15.42578125" style="88"/>
    <col min="14083" max="14083" width="8" style="88" customWidth="1"/>
    <col min="14084" max="14084" width="10.5703125" style="88" customWidth="1"/>
    <col min="14085" max="14085" width="7.42578125" style="88" customWidth="1"/>
    <col min="14086" max="14086" width="19.7109375" style="88" customWidth="1"/>
    <col min="14087" max="14087" width="15.42578125" style="88" bestFit="1" customWidth="1"/>
    <col min="14088" max="14088" width="13.42578125" style="88" customWidth="1"/>
    <col min="14089" max="14089" width="24.7109375" style="88" bestFit="1" customWidth="1"/>
    <col min="14090" max="14090" width="25" style="88" customWidth="1"/>
    <col min="14091" max="14091" width="16.85546875" style="88" customWidth="1"/>
    <col min="14092" max="14092" width="8.42578125" style="88" customWidth="1"/>
    <col min="14093" max="14093" width="16" style="88" bestFit="1" customWidth="1"/>
    <col min="14094" max="14094" width="14.85546875" style="88" customWidth="1"/>
    <col min="14095" max="14095" width="15.42578125" style="88"/>
    <col min="14096" max="14096" width="19.42578125" style="88" bestFit="1" customWidth="1"/>
    <col min="14097" max="14338" width="15.42578125" style="88"/>
    <col min="14339" max="14339" width="8" style="88" customWidth="1"/>
    <col min="14340" max="14340" width="10.5703125" style="88" customWidth="1"/>
    <col min="14341" max="14341" width="7.42578125" style="88" customWidth="1"/>
    <col min="14342" max="14342" width="19.7109375" style="88" customWidth="1"/>
    <col min="14343" max="14343" width="15.42578125" style="88" bestFit="1" customWidth="1"/>
    <col min="14344" max="14344" width="13.42578125" style="88" customWidth="1"/>
    <col min="14345" max="14345" width="24.7109375" style="88" bestFit="1" customWidth="1"/>
    <col min="14346" max="14346" width="25" style="88" customWidth="1"/>
    <col min="14347" max="14347" width="16.85546875" style="88" customWidth="1"/>
    <col min="14348" max="14348" width="8.42578125" style="88" customWidth="1"/>
    <col min="14349" max="14349" width="16" style="88" bestFit="1" customWidth="1"/>
    <col min="14350" max="14350" width="14.85546875" style="88" customWidth="1"/>
    <col min="14351" max="14351" width="15.42578125" style="88"/>
    <col min="14352" max="14352" width="19.42578125" style="88" bestFit="1" customWidth="1"/>
    <col min="14353" max="14594" width="15.42578125" style="88"/>
    <col min="14595" max="14595" width="8" style="88" customWidth="1"/>
    <col min="14596" max="14596" width="10.5703125" style="88" customWidth="1"/>
    <col min="14597" max="14597" width="7.42578125" style="88" customWidth="1"/>
    <col min="14598" max="14598" width="19.7109375" style="88" customWidth="1"/>
    <col min="14599" max="14599" width="15.42578125" style="88" bestFit="1" customWidth="1"/>
    <col min="14600" max="14600" width="13.42578125" style="88" customWidth="1"/>
    <col min="14601" max="14601" width="24.7109375" style="88" bestFit="1" customWidth="1"/>
    <col min="14602" max="14602" width="25" style="88" customWidth="1"/>
    <col min="14603" max="14603" width="16.85546875" style="88" customWidth="1"/>
    <col min="14604" max="14604" width="8.42578125" style="88" customWidth="1"/>
    <col min="14605" max="14605" width="16" style="88" bestFit="1" customWidth="1"/>
    <col min="14606" max="14606" width="14.85546875" style="88" customWidth="1"/>
    <col min="14607" max="14607" width="15.42578125" style="88"/>
    <col min="14608" max="14608" width="19.42578125" style="88" bestFit="1" customWidth="1"/>
    <col min="14609" max="14850" width="15.42578125" style="88"/>
    <col min="14851" max="14851" width="8" style="88" customWidth="1"/>
    <col min="14852" max="14852" width="10.5703125" style="88" customWidth="1"/>
    <col min="14853" max="14853" width="7.42578125" style="88" customWidth="1"/>
    <col min="14854" max="14854" width="19.7109375" style="88" customWidth="1"/>
    <col min="14855" max="14855" width="15.42578125" style="88" bestFit="1" customWidth="1"/>
    <col min="14856" max="14856" width="13.42578125" style="88" customWidth="1"/>
    <col min="14857" max="14857" width="24.7109375" style="88" bestFit="1" customWidth="1"/>
    <col min="14858" max="14858" width="25" style="88" customWidth="1"/>
    <col min="14859" max="14859" width="16.85546875" style="88" customWidth="1"/>
    <col min="14860" max="14860" width="8.42578125" style="88" customWidth="1"/>
    <col min="14861" max="14861" width="16" style="88" bestFit="1" customWidth="1"/>
    <col min="14862" max="14862" width="14.85546875" style="88" customWidth="1"/>
    <col min="14863" max="14863" width="15.42578125" style="88"/>
    <col min="14864" max="14864" width="19.42578125" style="88" bestFit="1" customWidth="1"/>
    <col min="14865" max="15106" width="15.42578125" style="88"/>
    <col min="15107" max="15107" width="8" style="88" customWidth="1"/>
    <col min="15108" max="15108" width="10.5703125" style="88" customWidth="1"/>
    <col min="15109" max="15109" width="7.42578125" style="88" customWidth="1"/>
    <col min="15110" max="15110" width="19.7109375" style="88" customWidth="1"/>
    <col min="15111" max="15111" width="15.42578125" style="88" bestFit="1" customWidth="1"/>
    <col min="15112" max="15112" width="13.42578125" style="88" customWidth="1"/>
    <col min="15113" max="15113" width="24.7109375" style="88" bestFit="1" customWidth="1"/>
    <col min="15114" max="15114" width="25" style="88" customWidth="1"/>
    <col min="15115" max="15115" width="16.85546875" style="88" customWidth="1"/>
    <col min="15116" max="15116" width="8.42578125" style="88" customWidth="1"/>
    <col min="15117" max="15117" width="16" style="88" bestFit="1" customWidth="1"/>
    <col min="15118" max="15118" width="14.85546875" style="88" customWidth="1"/>
    <col min="15119" max="15119" width="15.42578125" style="88"/>
    <col min="15120" max="15120" width="19.42578125" style="88" bestFit="1" customWidth="1"/>
    <col min="15121" max="15362" width="15.42578125" style="88"/>
    <col min="15363" max="15363" width="8" style="88" customWidth="1"/>
    <col min="15364" max="15364" width="10.5703125" style="88" customWidth="1"/>
    <col min="15365" max="15365" width="7.42578125" style="88" customWidth="1"/>
    <col min="15366" max="15366" width="19.7109375" style="88" customWidth="1"/>
    <col min="15367" max="15367" width="15.42578125" style="88" bestFit="1" customWidth="1"/>
    <col min="15368" max="15368" width="13.42578125" style="88" customWidth="1"/>
    <col min="15369" max="15369" width="24.7109375" style="88" bestFit="1" customWidth="1"/>
    <col min="15370" max="15370" width="25" style="88" customWidth="1"/>
    <col min="15371" max="15371" width="16.85546875" style="88" customWidth="1"/>
    <col min="15372" max="15372" width="8.42578125" style="88" customWidth="1"/>
    <col min="15373" max="15373" width="16" style="88" bestFit="1" customWidth="1"/>
    <col min="15374" max="15374" width="14.85546875" style="88" customWidth="1"/>
    <col min="15375" max="15375" width="15.42578125" style="88"/>
    <col min="15376" max="15376" width="19.42578125" style="88" bestFit="1" customWidth="1"/>
    <col min="15377" max="15618" width="15.42578125" style="88"/>
    <col min="15619" max="15619" width="8" style="88" customWidth="1"/>
    <col min="15620" max="15620" width="10.5703125" style="88" customWidth="1"/>
    <col min="15621" max="15621" width="7.42578125" style="88" customWidth="1"/>
    <col min="15622" max="15622" width="19.7109375" style="88" customWidth="1"/>
    <col min="15623" max="15623" width="15.42578125" style="88" bestFit="1" customWidth="1"/>
    <col min="15624" max="15624" width="13.42578125" style="88" customWidth="1"/>
    <col min="15625" max="15625" width="24.7109375" style="88" bestFit="1" customWidth="1"/>
    <col min="15626" max="15626" width="25" style="88" customWidth="1"/>
    <col min="15627" max="15627" width="16.85546875" style="88" customWidth="1"/>
    <col min="15628" max="15628" width="8.42578125" style="88" customWidth="1"/>
    <col min="15629" max="15629" width="16" style="88" bestFit="1" customWidth="1"/>
    <col min="15630" max="15630" width="14.85546875" style="88" customWidth="1"/>
    <col min="15631" max="15631" width="15.42578125" style="88"/>
    <col min="15632" max="15632" width="19.42578125" style="88" bestFit="1" customWidth="1"/>
    <col min="15633" max="15874" width="15.42578125" style="88"/>
    <col min="15875" max="15875" width="8" style="88" customWidth="1"/>
    <col min="15876" max="15876" width="10.5703125" style="88" customWidth="1"/>
    <col min="15877" max="15877" width="7.42578125" style="88" customWidth="1"/>
    <col min="15878" max="15878" width="19.7109375" style="88" customWidth="1"/>
    <col min="15879" max="15879" width="15.42578125" style="88" bestFit="1" customWidth="1"/>
    <col min="15880" max="15880" width="13.42578125" style="88" customWidth="1"/>
    <col min="15881" max="15881" width="24.7109375" style="88" bestFit="1" customWidth="1"/>
    <col min="15882" max="15882" width="25" style="88" customWidth="1"/>
    <col min="15883" max="15883" width="16.85546875" style="88" customWidth="1"/>
    <col min="15884" max="15884" width="8.42578125" style="88" customWidth="1"/>
    <col min="15885" max="15885" width="16" style="88" bestFit="1" customWidth="1"/>
    <col min="15886" max="15886" width="14.85546875" style="88" customWidth="1"/>
    <col min="15887" max="15887" width="15.42578125" style="88"/>
    <col min="15888" max="15888" width="19.42578125" style="88" bestFit="1" customWidth="1"/>
    <col min="15889" max="16130" width="15.42578125" style="88"/>
    <col min="16131" max="16131" width="8" style="88" customWidth="1"/>
    <col min="16132" max="16132" width="10.5703125" style="88" customWidth="1"/>
    <col min="16133" max="16133" width="7.42578125" style="88" customWidth="1"/>
    <col min="16134" max="16134" width="19.7109375" style="88" customWidth="1"/>
    <col min="16135" max="16135" width="15.42578125" style="88" bestFit="1" customWidth="1"/>
    <col min="16136" max="16136" width="13.42578125" style="88" customWidth="1"/>
    <col min="16137" max="16137" width="24.7109375" style="88" bestFit="1" customWidth="1"/>
    <col min="16138" max="16138" width="25" style="88" customWidth="1"/>
    <col min="16139" max="16139" width="16.85546875" style="88" customWidth="1"/>
    <col min="16140" max="16140" width="8.42578125" style="88" customWidth="1"/>
    <col min="16141" max="16141" width="16" style="88" bestFit="1" customWidth="1"/>
    <col min="16142" max="16142" width="14.85546875" style="88" customWidth="1"/>
    <col min="16143" max="16143" width="15.42578125" style="88"/>
    <col min="16144" max="16144" width="19.42578125" style="88" bestFit="1" customWidth="1"/>
    <col min="16145" max="16384" width="15.42578125" style="88"/>
  </cols>
  <sheetData>
    <row r="2" spans="3:13" s="81" customFormat="1" ht="18">
      <c r="C2" s="171" t="s">
        <v>94</v>
      </c>
      <c r="D2" s="172"/>
      <c r="E2" s="172"/>
      <c r="F2" s="172"/>
      <c r="G2" s="172"/>
      <c r="H2" s="172"/>
      <c r="I2" s="172"/>
      <c r="J2" s="172"/>
      <c r="K2" s="172"/>
      <c r="L2" s="172"/>
      <c r="M2" s="80"/>
    </row>
    <row r="3" spans="3:13" s="81" customFormat="1" ht="16.149999999999999" customHeight="1">
      <c r="C3" s="173" t="s">
        <v>207</v>
      </c>
      <c r="D3" s="172"/>
      <c r="E3" s="172"/>
      <c r="F3" s="172"/>
      <c r="G3" s="172"/>
      <c r="H3" s="172"/>
      <c r="I3" s="172"/>
      <c r="J3" s="172"/>
      <c r="K3" s="172"/>
      <c r="L3" s="172"/>
      <c r="M3" s="80"/>
    </row>
    <row r="4" spans="3:13" s="81" customFormat="1" ht="16.149999999999999" customHeight="1">
      <c r="C4" s="82"/>
      <c r="D4" s="83"/>
      <c r="E4" s="83"/>
      <c r="F4" s="83"/>
      <c r="G4" s="83"/>
      <c r="H4" s="83"/>
      <c r="I4" s="83"/>
      <c r="J4" s="83"/>
      <c r="K4" s="83"/>
      <c r="L4" s="83"/>
      <c r="M4" s="80"/>
    </row>
    <row r="5" spans="3:13" ht="16.149999999999999" customHeight="1" thickBot="1">
      <c r="C5" s="84"/>
      <c r="D5" s="85" t="s">
        <v>158</v>
      </c>
      <c r="E5" s="86"/>
      <c r="F5" s="86"/>
      <c r="G5" s="87"/>
      <c r="H5" s="86"/>
      <c r="I5" s="86"/>
      <c r="J5" s="86"/>
      <c r="K5" s="86"/>
    </row>
    <row r="6" spans="3:13" ht="16.149999999999999" customHeight="1">
      <c r="C6" s="126"/>
      <c r="D6" s="127" t="s">
        <v>159</v>
      </c>
      <c r="E6" s="128"/>
      <c r="F6" s="129">
        <f>K15</f>
        <v>-17318166.655294999</v>
      </c>
      <c r="G6" s="88" t="s">
        <v>208</v>
      </c>
      <c r="H6" s="83"/>
      <c r="I6" s="83"/>
      <c r="J6" s="83"/>
      <c r="K6" s="83"/>
    </row>
    <row r="7" spans="3:13" ht="16.149999999999999" customHeight="1" thickBot="1">
      <c r="C7" s="83"/>
      <c r="D7" s="130" t="s">
        <v>228</v>
      </c>
      <c r="E7" s="95"/>
      <c r="F7" s="131">
        <f>K32</f>
        <v>-17584138.655294999</v>
      </c>
      <c r="G7" s="83" t="s">
        <v>209</v>
      </c>
      <c r="H7" s="83"/>
      <c r="I7" s="83"/>
      <c r="J7" s="83"/>
      <c r="K7" s="83"/>
      <c r="L7" s="83"/>
    </row>
    <row r="8" spans="3:13" ht="15" customHeight="1">
      <c r="C8" s="86"/>
      <c r="D8" s="83"/>
      <c r="E8" s="83"/>
      <c r="F8" s="83"/>
      <c r="G8" s="83"/>
      <c r="H8" s="83"/>
      <c r="I8" s="83"/>
      <c r="J8" s="83"/>
      <c r="K8" s="83"/>
      <c r="L8" s="83"/>
    </row>
    <row r="9" spans="3:13" ht="15" customHeight="1">
      <c r="C9" s="83"/>
      <c r="D9" s="92" t="s">
        <v>264</v>
      </c>
      <c r="E9" s="83"/>
      <c r="F9" s="83"/>
      <c r="G9" s="83"/>
      <c r="H9" s="83"/>
      <c r="I9" s="83"/>
      <c r="J9" s="83"/>
      <c r="K9" s="83"/>
      <c r="L9" s="83"/>
    </row>
    <row r="10" spans="3:13" ht="15" customHeight="1"/>
    <row r="11" spans="3:13" ht="15" customHeight="1">
      <c r="D11" s="94" t="s">
        <v>161</v>
      </c>
      <c r="E11" s="94" t="s">
        <v>162</v>
      </c>
      <c r="F11" s="94" t="s">
        <v>163</v>
      </c>
      <c r="G11" s="94" t="s">
        <v>164</v>
      </c>
      <c r="H11" s="94" t="s">
        <v>165</v>
      </c>
      <c r="I11" s="94" t="s">
        <v>166</v>
      </c>
      <c r="J11" s="94" t="s">
        <v>167</v>
      </c>
      <c r="K11" s="94" t="s">
        <v>168</v>
      </c>
      <c r="L11" s="94"/>
    </row>
    <row r="12" spans="3:13" ht="27.75" customHeight="1">
      <c r="D12" s="94"/>
      <c r="E12" s="94"/>
      <c r="F12" s="174" t="s">
        <v>210</v>
      </c>
      <c r="G12" s="174" t="s">
        <v>170</v>
      </c>
      <c r="H12" s="174" t="s">
        <v>171</v>
      </c>
      <c r="I12" s="174" t="s">
        <v>172</v>
      </c>
      <c r="J12" s="174" t="s">
        <v>211</v>
      </c>
      <c r="K12" s="93"/>
    </row>
    <row r="13" spans="3:13" ht="52.5" customHeight="1" thickBot="1">
      <c r="C13" s="95" t="s">
        <v>174</v>
      </c>
      <c r="D13" s="95" t="s">
        <v>95</v>
      </c>
      <c r="E13" s="95" t="s">
        <v>175</v>
      </c>
      <c r="F13" s="175"/>
      <c r="G13" s="175" t="s">
        <v>176</v>
      </c>
      <c r="H13" s="175" t="s">
        <v>177</v>
      </c>
      <c r="I13" s="175" t="s">
        <v>178</v>
      </c>
      <c r="J13" s="175" t="s">
        <v>179</v>
      </c>
      <c r="K13" s="96" t="s">
        <v>212</v>
      </c>
    </row>
    <row r="14" spans="3:13" ht="15" customHeight="1"/>
    <row r="15" spans="3:13" ht="15" customHeight="1">
      <c r="C15" s="88">
        <v>1</v>
      </c>
      <c r="D15" s="97">
        <v>2019</v>
      </c>
      <c r="E15" s="93" t="s">
        <v>181</v>
      </c>
      <c r="G15" s="98"/>
      <c r="K15" s="99">
        <v>-17318166.655294999</v>
      </c>
      <c r="L15" s="99" t="s">
        <v>160</v>
      </c>
    </row>
    <row r="16" spans="3:13" ht="15" customHeight="1">
      <c r="D16" s="100"/>
      <c r="G16" s="101"/>
    </row>
    <row r="17" spans="3:16" ht="15" customHeight="1">
      <c r="C17" s="88">
        <f>+C15+1</f>
        <v>2</v>
      </c>
      <c r="D17" s="97">
        <v>2020</v>
      </c>
      <c r="E17" s="93" t="s">
        <v>182</v>
      </c>
      <c r="F17" s="99">
        <v>-47953.500691249967</v>
      </c>
      <c r="G17" s="135">
        <f>366+1-31</f>
        <v>336</v>
      </c>
      <c r="H17" s="102">
        <f>+G17/366</f>
        <v>0.91803278688524592</v>
      </c>
      <c r="I17" s="88">
        <f>ROUND(F17*H17,0)</f>
        <v>-44023</v>
      </c>
      <c r="J17" s="88">
        <f>K15+I17</f>
        <v>-17362189.655294999</v>
      </c>
    </row>
    <row r="18" spans="3:16" ht="15" customHeight="1">
      <c r="C18" s="88">
        <f>+C17+1</f>
        <v>3</v>
      </c>
      <c r="D18" s="97">
        <f t="shared" ref="D18:D28" si="0">+D$17</f>
        <v>2020</v>
      </c>
      <c r="E18" s="93" t="s">
        <v>183</v>
      </c>
      <c r="F18" s="99">
        <v>-47953.500691249967</v>
      </c>
      <c r="G18" s="135">
        <f>G17-29</f>
        <v>307</v>
      </c>
      <c r="H18" s="102">
        <f t="shared" ref="H18:H28" si="1">+G18/366</f>
        <v>0.83879781420765032</v>
      </c>
      <c r="I18" s="88">
        <f t="shared" ref="I18:I27" si="2">ROUND(F18*H18,0)</f>
        <v>-40223</v>
      </c>
      <c r="J18" s="88">
        <f t="shared" ref="J18:J27" si="3">J17+I18</f>
        <v>-17402412.655294999</v>
      </c>
    </row>
    <row r="19" spans="3:16" ht="15" customHeight="1">
      <c r="C19" s="88">
        <f t="shared" ref="C19:C28" si="4">+C18+1</f>
        <v>4</v>
      </c>
      <c r="D19" s="97">
        <f t="shared" si="0"/>
        <v>2020</v>
      </c>
      <c r="E19" s="93" t="s">
        <v>184</v>
      </c>
      <c r="F19" s="99">
        <v>-47953.500691249967</v>
      </c>
      <c r="G19" s="135">
        <f>G18-31</f>
        <v>276</v>
      </c>
      <c r="H19" s="102">
        <f t="shared" si="1"/>
        <v>0.75409836065573765</v>
      </c>
      <c r="I19" s="88">
        <f t="shared" si="2"/>
        <v>-36162</v>
      </c>
      <c r="J19" s="88">
        <f t="shared" si="3"/>
        <v>-17438574.655294999</v>
      </c>
    </row>
    <row r="20" spans="3:16" ht="15" customHeight="1">
      <c r="C20" s="88">
        <f t="shared" si="4"/>
        <v>5</v>
      </c>
      <c r="D20" s="97">
        <f t="shared" si="0"/>
        <v>2020</v>
      </c>
      <c r="E20" s="93" t="s">
        <v>185</v>
      </c>
      <c r="F20" s="99">
        <v>-47953.500691249967</v>
      </c>
      <c r="G20" s="135">
        <f>G19-30</f>
        <v>246</v>
      </c>
      <c r="H20" s="102">
        <f t="shared" si="1"/>
        <v>0.67213114754098358</v>
      </c>
      <c r="I20" s="88">
        <f t="shared" si="2"/>
        <v>-32231</v>
      </c>
      <c r="J20" s="88">
        <f t="shared" si="3"/>
        <v>-17470805.655294999</v>
      </c>
      <c r="O20" s="103"/>
    </row>
    <row r="21" spans="3:16" ht="15" customHeight="1">
      <c r="C21" s="88">
        <f t="shared" si="4"/>
        <v>6</v>
      </c>
      <c r="D21" s="97">
        <f t="shared" si="0"/>
        <v>2020</v>
      </c>
      <c r="E21" s="93" t="s">
        <v>186</v>
      </c>
      <c r="F21" s="99">
        <v>-47953.500691249967</v>
      </c>
      <c r="G21" s="135">
        <f>G20-31</f>
        <v>215</v>
      </c>
      <c r="H21" s="102">
        <f t="shared" si="1"/>
        <v>0.58743169398907102</v>
      </c>
      <c r="I21" s="88">
        <f t="shared" si="2"/>
        <v>-28169</v>
      </c>
      <c r="J21" s="88">
        <f t="shared" si="3"/>
        <v>-17498974.655294999</v>
      </c>
      <c r="O21" s="103"/>
    </row>
    <row r="22" spans="3:16" ht="15" customHeight="1">
      <c r="C22" s="88">
        <f t="shared" si="4"/>
        <v>7</v>
      </c>
      <c r="D22" s="97">
        <f t="shared" si="0"/>
        <v>2020</v>
      </c>
      <c r="E22" s="93" t="s">
        <v>187</v>
      </c>
      <c r="F22" s="99">
        <v>-47953.500691249967</v>
      </c>
      <c r="G22" s="135">
        <f>G21-30</f>
        <v>185</v>
      </c>
      <c r="H22" s="102">
        <f t="shared" si="1"/>
        <v>0.50546448087431695</v>
      </c>
      <c r="I22" s="88">
        <f t="shared" si="2"/>
        <v>-24239</v>
      </c>
      <c r="J22" s="88">
        <f t="shared" si="3"/>
        <v>-17523213.655294999</v>
      </c>
      <c r="L22" s="104"/>
      <c r="M22" s="105"/>
      <c r="O22" s="103"/>
    </row>
    <row r="23" spans="3:16" ht="15" customHeight="1">
      <c r="C23" s="88">
        <f t="shared" si="4"/>
        <v>8</v>
      </c>
      <c r="D23" s="97">
        <f t="shared" si="0"/>
        <v>2020</v>
      </c>
      <c r="E23" s="93" t="s">
        <v>188</v>
      </c>
      <c r="F23" s="99">
        <v>-47953.500691249967</v>
      </c>
      <c r="G23" s="135">
        <f>G22-31</f>
        <v>154</v>
      </c>
      <c r="H23" s="102">
        <f t="shared" si="1"/>
        <v>0.42076502732240439</v>
      </c>
      <c r="I23" s="88">
        <f t="shared" si="2"/>
        <v>-20177</v>
      </c>
      <c r="J23" s="88">
        <f t="shared" si="3"/>
        <v>-17543390.655294999</v>
      </c>
      <c r="M23" s="105"/>
      <c r="O23" s="103"/>
    </row>
    <row r="24" spans="3:16" ht="15" customHeight="1">
      <c r="C24" s="88">
        <f t="shared" si="4"/>
        <v>9</v>
      </c>
      <c r="D24" s="97">
        <f t="shared" si="0"/>
        <v>2020</v>
      </c>
      <c r="E24" s="93" t="s">
        <v>189</v>
      </c>
      <c r="F24" s="99">
        <v>-47953.500691249967</v>
      </c>
      <c r="G24" s="135">
        <f>G23-31</f>
        <v>123</v>
      </c>
      <c r="H24" s="102">
        <f t="shared" si="1"/>
        <v>0.33606557377049179</v>
      </c>
      <c r="I24" s="88">
        <f t="shared" si="2"/>
        <v>-16116</v>
      </c>
      <c r="J24" s="88">
        <f t="shared" si="3"/>
        <v>-17559506.655294999</v>
      </c>
    </row>
    <row r="25" spans="3:16" ht="15" customHeight="1">
      <c r="C25" s="88">
        <f t="shared" si="4"/>
        <v>10</v>
      </c>
      <c r="D25" s="97">
        <f t="shared" si="0"/>
        <v>2020</v>
      </c>
      <c r="E25" s="93" t="s">
        <v>190</v>
      </c>
      <c r="F25" s="99">
        <v>-47953.500691249967</v>
      </c>
      <c r="G25" s="135">
        <f>G24-30</f>
        <v>93</v>
      </c>
      <c r="H25" s="102">
        <f t="shared" si="1"/>
        <v>0.25409836065573771</v>
      </c>
      <c r="I25" s="88">
        <f t="shared" si="2"/>
        <v>-12185</v>
      </c>
      <c r="J25" s="88">
        <f t="shared" si="3"/>
        <v>-17571691.655294999</v>
      </c>
    </row>
    <row r="26" spans="3:16" ht="15" customHeight="1">
      <c r="C26" s="88">
        <f t="shared" si="4"/>
        <v>11</v>
      </c>
      <c r="D26" s="97">
        <f t="shared" si="0"/>
        <v>2020</v>
      </c>
      <c r="E26" s="93" t="s">
        <v>191</v>
      </c>
      <c r="F26" s="99">
        <v>-47953.500691249967</v>
      </c>
      <c r="G26" s="135">
        <f>G25-31</f>
        <v>62</v>
      </c>
      <c r="H26" s="102">
        <f t="shared" si="1"/>
        <v>0.16939890710382513</v>
      </c>
      <c r="I26" s="88">
        <f t="shared" si="2"/>
        <v>-8123</v>
      </c>
      <c r="J26" s="88">
        <f t="shared" si="3"/>
        <v>-17579814.655294999</v>
      </c>
    </row>
    <row r="27" spans="3:16" ht="15" customHeight="1">
      <c r="C27" s="88">
        <f t="shared" si="4"/>
        <v>12</v>
      </c>
      <c r="D27" s="97">
        <f t="shared" si="0"/>
        <v>2020</v>
      </c>
      <c r="E27" s="93" t="s">
        <v>192</v>
      </c>
      <c r="F27" s="99">
        <v>-47953.500691249967</v>
      </c>
      <c r="G27" s="135">
        <f>G26-30</f>
        <v>32</v>
      </c>
      <c r="H27" s="102">
        <f t="shared" si="1"/>
        <v>8.7431693989071038E-2</v>
      </c>
      <c r="I27" s="88">
        <f t="shared" si="2"/>
        <v>-4193</v>
      </c>
      <c r="J27" s="88">
        <f t="shared" si="3"/>
        <v>-17584007.655294999</v>
      </c>
      <c r="M27" s="105"/>
    </row>
    <row r="28" spans="3:16" ht="15" customHeight="1">
      <c r="C28" s="88">
        <f t="shared" si="4"/>
        <v>13</v>
      </c>
      <c r="D28" s="97">
        <f t="shared" si="0"/>
        <v>2020</v>
      </c>
      <c r="E28" s="93" t="s">
        <v>181</v>
      </c>
      <c r="F28" s="99">
        <v>-47953.500691249967</v>
      </c>
      <c r="G28" s="135">
        <f>G27-31</f>
        <v>1</v>
      </c>
      <c r="H28" s="102">
        <f t="shared" si="1"/>
        <v>2.7322404371584699E-3</v>
      </c>
      <c r="I28" s="88">
        <f>ROUND(F28*H28,0)</f>
        <v>-131</v>
      </c>
      <c r="J28" s="88">
        <f>J27+I28</f>
        <v>-17584138.655294999</v>
      </c>
      <c r="M28" s="105"/>
      <c r="O28" s="106"/>
    </row>
    <row r="29" spans="3:16" ht="15" customHeight="1" thickBot="1">
      <c r="E29" s="93" t="s">
        <v>193</v>
      </c>
      <c r="F29" s="107">
        <f>SUM(F17:F28)</f>
        <v>-575442.0082949996</v>
      </c>
      <c r="I29" s="107">
        <f>SUM(I17:I28)</f>
        <v>-265972</v>
      </c>
    </row>
    <row r="30" spans="3:16" ht="15" customHeight="1" thickTop="1">
      <c r="F30" s="108"/>
      <c r="I30" s="108"/>
    </row>
    <row r="31" spans="3:16" ht="15" customHeight="1">
      <c r="C31" s="88">
        <f>+C28+1</f>
        <v>14</v>
      </c>
      <c r="F31" s="109" t="s">
        <v>237</v>
      </c>
      <c r="K31" s="99">
        <f>I29</f>
        <v>-265972</v>
      </c>
      <c r="P31" s="103"/>
    </row>
    <row r="32" spans="3:16" ht="15" customHeight="1" thickBot="1">
      <c r="C32" s="88">
        <f>C31+1</f>
        <v>15</v>
      </c>
      <c r="F32" s="88" t="s">
        <v>238</v>
      </c>
      <c r="K32" s="110">
        <f>K15+K31</f>
        <v>-17584138.655294999</v>
      </c>
      <c r="L32" s="99" t="s">
        <v>213</v>
      </c>
      <c r="P32" s="103"/>
    </row>
    <row r="33" spans="3:16" ht="15" customHeight="1" thickTop="1">
      <c r="E33" s="109"/>
      <c r="P33" s="103"/>
    </row>
    <row r="34" spans="3:16" ht="15" customHeight="1">
      <c r="C34" s="111" t="s">
        <v>194</v>
      </c>
      <c r="E34" s="109"/>
      <c r="P34" s="112"/>
    </row>
    <row r="35" spans="3:16" ht="15" customHeight="1">
      <c r="C35" s="169" t="s">
        <v>195</v>
      </c>
      <c r="D35" s="170"/>
      <c r="E35" s="178" t="s">
        <v>259</v>
      </c>
      <c r="F35" s="178"/>
      <c r="G35" s="178"/>
      <c r="H35" s="178"/>
      <c r="I35" s="178"/>
      <c r="J35" s="178"/>
      <c r="K35" s="178"/>
    </row>
    <row r="36" spans="3:16" ht="15" customHeight="1">
      <c r="C36" s="169" t="s">
        <v>196</v>
      </c>
      <c r="D36" s="170"/>
      <c r="E36" s="109" t="s">
        <v>232</v>
      </c>
      <c r="F36" s="109"/>
      <c r="G36" s="109"/>
      <c r="H36" s="109"/>
      <c r="I36" s="109"/>
      <c r="J36" s="109"/>
      <c r="K36" s="109"/>
    </row>
    <row r="37" spans="3:16" ht="14.25" customHeight="1">
      <c r="C37" s="169" t="s">
        <v>197</v>
      </c>
      <c r="D37" s="170"/>
      <c r="E37" s="179" t="s">
        <v>263</v>
      </c>
      <c r="F37" s="179"/>
      <c r="G37" s="179"/>
      <c r="H37" s="179"/>
      <c r="I37" s="179"/>
      <c r="J37" s="179"/>
      <c r="K37" s="179"/>
      <c r="L37" s="179"/>
    </row>
    <row r="38" spans="3:16" ht="15" customHeight="1">
      <c r="C38" s="169" t="s">
        <v>198</v>
      </c>
      <c r="D38" s="170"/>
      <c r="E38" s="178" t="s">
        <v>199</v>
      </c>
      <c r="F38" s="178"/>
      <c r="G38" s="178"/>
      <c r="H38" s="178"/>
      <c r="I38" s="178"/>
      <c r="J38" s="178"/>
      <c r="K38" s="178"/>
    </row>
    <row r="39" spans="3:16" ht="15" customHeight="1">
      <c r="C39" s="169" t="s">
        <v>200</v>
      </c>
      <c r="D39" s="170"/>
      <c r="E39" s="178" t="s">
        <v>244</v>
      </c>
      <c r="F39" s="178"/>
      <c r="G39" s="178"/>
      <c r="H39" s="178"/>
      <c r="I39" s="178"/>
      <c r="J39" s="178"/>
      <c r="K39" s="178"/>
      <c r="L39" s="109"/>
    </row>
    <row r="40" spans="3:16" ht="15" customHeight="1">
      <c r="C40" s="169" t="s">
        <v>201</v>
      </c>
      <c r="D40" s="170" t="s">
        <v>202</v>
      </c>
      <c r="E40" s="178" t="s">
        <v>203</v>
      </c>
      <c r="F40" s="178"/>
      <c r="G40" s="178"/>
      <c r="H40" s="178"/>
      <c r="I40" s="178"/>
      <c r="J40" s="178"/>
      <c r="K40" s="178"/>
    </row>
    <row r="41" spans="3:16" ht="15" customHeight="1">
      <c r="C41" s="169" t="s">
        <v>202</v>
      </c>
      <c r="D41" s="169"/>
      <c r="E41" s="178" t="s">
        <v>214</v>
      </c>
      <c r="F41" s="178"/>
      <c r="G41" s="178"/>
      <c r="H41" s="178"/>
      <c r="I41" s="178"/>
      <c r="J41" s="178"/>
      <c r="K41" s="178"/>
    </row>
    <row r="42" spans="3:16" ht="15" customHeight="1">
      <c r="C42" s="169" t="s">
        <v>204</v>
      </c>
      <c r="D42" s="170"/>
      <c r="E42" s="178" t="s">
        <v>215</v>
      </c>
      <c r="F42" s="178"/>
      <c r="G42" s="178"/>
      <c r="H42" s="178"/>
      <c r="I42" s="178"/>
      <c r="J42" s="178"/>
      <c r="K42" s="178"/>
      <c r="L42" s="109"/>
    </row>
    <row r="43" spans="3:16" ht="15" customHeight="1">
      <c r="C43" s="169" t="s">
        <v>205</v>
      </c>
      <c r="D43" s="170"/>
      <c r="E43" s="178" t="s">
        <v>258</v>
      </c>
      <c r="F43" s="178"/>
      <c r="G43" s="178"/>
      <c r="H43" s="178"/>
      <c r="I43" s="178"/>
      <c r="J43" s="178"/>
      <c r="K43" s="178"/>
    </row>
    <row r="44" spans="3:16" s="113" customFormat="1" ht="15" customHeight="1">
      <c r="D44" s="114"/>
      <c r="E44" s="114"/>
      <c r="K44" s="115"/>
    </row>
    <row r="45" spans="3:16" s="113" customFormat="1" ht="15" customHeight="1">
      <c r="C45" s="176"/>
      <c r="D45" s="177"/>
      <c r="E45" s="177"/>
      <c r="F45" s="177"/>
      <c r="G45" s="177"/>
      <c r="H45" s="177"/>
      <c r="I45" s="177"/>
      <c r="J45" s="177"/>
      <c r="K45" s="177"/>
      <c r="L45" s="177"/>
    </row>
    <row r="46" spans="3:16" s="113" customFormat="1" ht="15" customHeight="1">
      <c r="C46" s="180"/>
      <c r="D46" s="181"/>
      <c r="E46" s="181"/>
      <c r="F46" s="181"/>
      <c r="G46" s="181"/>
      <c r="H46" s="181"/>
      <c r="I46" s="181"/>
      <c r="J46" s="181"/>
      <c r="K46" s="181"/>
      <c r="L46" s="181"/>
    </row>
    <row r="47" spans="3:16" s="113" customFormat="1" ht="15" customHeight="1">
      <c r="C47" s="116"/>
      <c r="D47" s="114"/>
      <c r="E47" s="114"/>
      <c r="L47" s="117"/>
    </row>
    <row r="48" spans="3:16" s="113" customFormat="1" ht="15" customHeight="1">
      <c r="C48" s="116"/>
      <c r="D48" s="114"/>
      <c r="E48" s="114"/>
      <c r="L48" s="117"/>
    </row>
    <row r="49" spans="3:12" s="113" customFormat="1" ht="15" customHeight="1">
      <c r="C49" s="118"/>
      <c r="D49" s="114"/>
      <c r="E49" s="114"/>
      <c r="L49" s="117"/>
    </row>
    <row r="50" spans="3:12" s="113" customFormat="1" ht="15" customHeight="1">
      <c r="D50" s="114"/>
      <c r="E50" s="114"/>
      <c r="L50" s="117"/>
    </row>
    <row r="51" spans="3:12" s="113" customFormat="1" ht="15" customHeight="1">
      <c r="D51" s="114"/>
      <c r="E51" s="114"/>
    </row>
    <row r="52" spans="3:12" s="113" customFormat="1" ht="15" customHeight="1">
      <c r="C52" s="176"/>
      <c r="D52" s="177"/>
      <c r="E52" s="177"/>
      <c r="F52" s="177"/>
      <c r="G52" s="177"/>
      <c r="H52" s="177"/>
      <c r="I52" s="177"/>
      <c r="J52" s="177"/>
      <c r="K52" s="177"/>
      <c r="L52" s="177"/>
    </row>
    <row r="53" spans="3:12" s="113" customFormat="1" ht="15" customHeight="1">
      <c r="C53" s="119"/>
      <c r="D53" s="120"/>
      <c r="E53" s="120"/>
      <c r="F53" s="120"/>
      <c r="G53" s="120"/>
      <c r="H53" s="120"/>
      <c r="I53" s="120"/>
      <c r="J53" s="120"/>
      <c r="K53" s="120"/>
      <c r="L53" s="120"/>
    </row>
    <row r="54" spans="3:12" s="113" customFormat="1" ht="15" customHeight="1">
      <c r="C54" s="119"/>
      <c r="D54" s="121"/>
      <c r="E54" s="121"/>
      <c r="F54" s="121"/>
      <c r="G54" s="121"/>
      <c r="H54" s="121"/>
      <c r="I54" s="121"/>
      <c r="J54" s="121"/>
      <c r="K54" s="121"/>
      <c r="L54" s="121"/>
    </row>
    <row r="55" spans="3:12" s="113" customFormat="1" ht="15" customHeight="1">
      <c r="D55" s="114"/>
      <c r="E55" s="114"/>
      <c r="F55" s="114"/>
      <c r="K55" s="115"/>
    </row>
    <row r="56" spans="3:12" s="113" customFormat="1" ht="15" customHeight="1">
      <c r="D56" s="114"/>
      <c r="E56" s="114"/>
      <c r="F56" s="114"/>
      <c r="H56" s="114"/>
      <c r="J56" s="114"/>
      <c r="K56" s="114"/>
      <c r="L56" s="114"/>
    </row>
    <row r="57" spans="3:12" s="113" customFormat="1" ht="15" customHeight="1">
      <c r="C57" s="114"/>
      <c r="D57" s="114"/>
      <c r="E57" s="114"/>
      <c r="F57" s="114"/>
      <c r="G57" s="114"/>
      <c r="H57" s="114"/>
      <c r="I57" s="114"/>
      <c r="J57" s="114"/>
      <c r="K57" s="114"/>
      <c r="L57" s="114"/>
    </row>
    <row r="58" spans="3:12" s="113" customFormat="1" ht="15" customHeight="1">
      <c r="D58" s="114"/>
      <c r="E58" s="114"/>
    </row>
    <row r="59" spans="3:12" s="113" customFormat="1" ht="15" customHeight="1">
      <c r="D59" s="122"/>
      <c r="E59" s="114"/>
      <c r="H59" s="123"/>
    </row>
    <row r="60" spans="3:12" s="113" customFormat="1" ht="15" customHeight="1">
      <c r="D60" s="122"/>
      <c r="E60" s="114"/>
      <c r="H60" s="123"/>
    </row>
    <row r="61" spans="3:12" s="113" customFormat="1" ht="15" customHeight="1">
      <c r="D61" s="122"/>
      <c r="E61" s="114"/>
      <c r="H61" s="124"/>
      <c r="I61" s="125"/>
    </row>
    <row r="62" spans="3:12" s="113" customFormat="1" ht="15" customHeight="1">
      <c r="D62" s="122"/>
      <c r="E62" s="114"/>
      <c r="H62" s="124"/>
      <c r="I62" s="125"/>
    </row>
    <row r="63" spans="3:12" s="113" customFormat="1" ht="15" customHeight="1">
      <c r="D63" s="122"/>
      <c r="E63" s="114"/>
      <c r="H63" s="124"/>
      <c r="I63" s="125"/>
    </row>
    <row r="64" spans="3:12" s="113" customFormat="1" ht="15" customHeight="1">
      <c r="D64" s="122"/>
      <c r="E64" s="114"/>
      <c r="H64" s="124"/>
      <c r="I64" s="125"/>
    </row>
    <row r="65" spans="4:11" s="113" customFormat="1" ht="15" customHeight="1">
      <c r="D65" s="122"/>
      <c r="E65" s="114"/>
      <c r="H65" s="124"/>
      <c r="I65" s="125"/>
    </row>
    <row r="66" spans="4:11" s="113" customFormat="1" ht="15" customHeight="1">
      <c r="D66" s="122"/>
      <c r="E66" s="114"/>
      <c r="H66" s="124"/>
      <c r="I66" s="125"/>
    </row>
    <row r="67" spans="4:11" s="113" customFormat="1" ht="15" customHeight="1">
      <c r="D67" s="122"/>
      <c r="E67" s="114"/>
      <c r="H67" s="124"/>
      <c r="I67" s="125"/>
    </row>
    <row r="68" spans="4:11" s="113" customFormat="1" ht="15" customHeight="1">
      <c r="D68" s="122"/>
      <c r="E68" s="114"/>
      <c r="H68" s="124"/>
      <c r="I68" s="125"/>
    </row>
    <row r="69" spans="4:11" s="113" customFormat="1" ht="15" customHeight="1">
      <c r="D69" s="122"/>
      <c r="E69" s="114"/>
      <c r="H69" s="124"/>
      <c r="I69" s="125"/>
    </row>
    <row r="70" spans="4:11" s="113" customFormat="1" ht="15" customHeight="1">
      <c r="D70" s="122"/>
      <c r="E70" s="114"/>
      <c r="H70" s="124"/>
      <c r="I70" s="125"/>
    </row>
    <row r="71" spans="4:11" s="113" customFormat="1" ht="15" customHeight="1">
      <c r="D71" s="122"/>
      <c r="E71" s="114"/>
      <c r="H71" s="124"/>
      <c r="I71" s="125"/>
    </row>
    <row r="72" spans="4:11" s="113" customFormat="1" ht="15" customHeight="1">
      <c r="D72" s="122"/>
      <c r="E72" s="114"/>
      <c r="H72" s="124"/>
      <c r="I72" s="125"/>
    </row>
    <row r="73" spans="4:11" s="113" customFormat="1" ht="15" customHeight="1">
      <c r="D73" s="114"/>
      <c r="E73" s="114"/>
    </row>
    <row r="74" spans="4:11" s="113" customFormat="1" ht="15" customHeight="1">
      <c r="D74" s="114"/>
      <c r="E74" s="114"/>
      <c r="K74" s="115"/>
    </row>
    <row r="75" spans="4:11" s="113" customFormat="1" ht="15" customHeight="1">
      <c r="D75" s="114"/>
      <c r="E75" s="114"/>
      <c r="K75" s="115"/>
    </row>
    <row r="76" spans="4:11" s="113" customFormat="1" ht="15" customHeight="1">
      <c r="D76" s="114"/>
      <c r="E76" s="114"/>
    </row>
    <row r="77" spans="4:11" s="113" customFormat="1" ht="15" customHeight="1"/>
    <row r="78" spans="4:11" s="113" customFormat="1" ht="15" customHeight="1"/>
    <row r="79" spans="4:11" s="113" customFormat="1" ht="15" customHeight="1"/>
    <row r="80" spans="4:11" s="113" customFormat="1" ht="15" customHeight="1"/>
    <row r="81" s="113" customFormat="1" ht="15" customHeight="1"/>
    <row r="82" s="113" customFormat="1" ht="15" customHeight="1"/>
    <row r="83" s="113" customFormat="1" ht="15" customHeight="1"/>
    <row r="84" s="113" customFormat="1" ht="15" customHeight="1"/>
    <row r="85" s="113" customFormat="1" ht="15" customHeight="1"/>
    <row r="86" s="113" customFormat="1" ht="15" customHeight="1"/>
    <row r="87" s="113" customFormat="1" ht="15" customHeight="1"/>
    <row r="88" s="113" customFormat="1" ht="15" customHeight="1"/>
    <row r="89" s="113" customFormat="1" ht="15" customHeight="1"/>
    <row r="90" s="113" customFormat="1" ht="15" customHeight="1"/>
    <row r="91" s="113" customFormat="1" ht="15" customHeight="1"/>
    <row r="92" s="113" customFormat="1" ht="15" customHeight="1"/>
    <row r="93" s="113" customFormat="1" ht="15" customHeight="1"/>
    <row r="94" s="113" customFormat="1" ht="15" customHeight="1"/>
    <row r="95" s="113" customFormat="1" ht="15" customHeight="1"/>
    <row r="96" s="113" customFormat="1" ht="15" customHeight="1"/>
    <row r="97" s="113" customFormat="1" ht="15" customHeight="1"/>
    <row r="98" s="113" customFormat="1" ht="15" customHeight="1"/>
    <row r="99" s="113" customFormat="1" ht="15" customHeight="1"/>
    <row r="100" s="113" customFormat="1" ht="15" customHeight="1"/>
    <row r="101" s="113" customFormat="1" ht="15" customHeight="1"/>
    <row r="102" s="113" customFormat="1" ht="15" customHeight="1"/>
    <row r="103" s="113" customFormat="1" ht="15" customHeight="1"/>
    <row r="104" s="113" customFormat="1" ht="15" customHeight="1"/>
    <row r="105" s="113" customFormat="1" ht="15" customHeight="1"/>
    <row r="106" s="113" customFormat="1" ht="15" customHeight="1"/>
    <row r="107" s="113" customFormat="1" ht="15" customHeight="1"/>
    <row r="108" s="113" customFormat="1" ht="15" customHeight="1"/>
    <row r="109" s="113" customFormat="1" ht="15" customHeight="1"/>
    <row r="110" s="113" customFormat="1" ht="15" customHeight="1"/>
    <row r="111" s="113" customFormat="1" ht="15" customHeight="1"/>
    <row r="112" s="113" customFormat="1" ht="15" customHeight="1"/>
    <row r="113" s="113" customFormat="1" ht="15" customHeight="1"/>
    <row r="114" s="113" customFormat="1" ht="15" customHeight="1"/>
    <row r="115" s="113" customFormat="1" ht="15" customHeight="1"/>
    <row r="116" s="113" customFormat="1" ht="15" customHeight="1"/>
    <row r="117" s="113" customFormat="1" ht="15" customHeight="1"/>
    <row r="118" s="113" customFormat="1" ht="15" customHeight="1"/>
    <row r="119" s="113" customFormat="1" ht="15" customHeight="1"/>
    <row r="120" s="113" customFormat="1" ht="15" customHeight="1"/>
    <row r="121" s="113" customFormat="1" ht="15" customHeight="1"/>
    <row r="122" s="113" customFormat="1" ht="15" customHeight="1"/>
    <row r="123" s="113" customFormat="1" ht="15" customHeight="1"/>
    <row r="124" s="113" customFormat="1" ht="15" customHeight="1"/>
    <row r="125" s="113" customFormat="1" ht="15" customHeight="1"/>
    <row r="126" s="113" customFormat="1" ht="15" customHeight="1"/>
    <row r="127" s="113" customFormat="1" ht="15" customHeight="1"/>
    <row r="128" s="113" customFormat="1" ht="15" customHeight="1"/>
    <row r="129" s="113" customFormat="1" ht="15" customHeight="1"/>
    <row r="130" s="113" customFormat="1" ht="15" customHeight="1"/>
    <row r="131" s="113" customFormat="1" ht="15" customHeight="1"/>
    <row r="132" s="113" customFormat="1" ht="15" customHeight="1"/>
    <row r="133" s="113" customFormat="1" ht="15" customHeight="1"/>
    <row r="134" s="113" customFormat="1" ht="15" customHeight="1"/>
    <row r="135" s="113" customFormat="1" ht="15" customHeight="1"/>
    <row r="136" s="113" customFormat="1" ht="15" customHeight="1"/>
    <row r="137" s="113" customFormat="1" ht="15" customHeight="1"/>
    <row r="138" s="113" customFormat="1" ht="15" customHeight="1"/>
    <row r="139" s="113" customFormat="1" ht="15" customHeight="1"/>
    <row r="140" s="113" customFormat="1" ht="15" customHeight="1"/>
    <row r="141" s="113" customFormat="1" ht="15" customHeight="1"/>
    <row r="142" s="113" customFormat="1" ht="15" customHeight="1"/>
    <row r="143" s="113" customFormat="1" ht="15" customHeight="1"/>
    <row r="144" s="113" customFormat="1" ht="15" customHeight="1"/>
    <row r="145" s="113" customFormat="1" ht="15" customHeight="1"/>
    <row r="146" s="113" customFormat="1" ht="15" customHeight="1"/>
    <row r="147" s="113" customFormat="1" ht="15" customHeight="1"/>
    <row r="148" s="113" customFormat="1" ht="15" customHeight="1"/>
    <row r="149" s="113" customFormat="1" ht="15" customHeight="1"/>
    <row r="150" s="113" customFormat="1" ht="15" customHeight="1"/>
    <row r="151" s="113" customFormat="1" ht="15" customHeight="1"/>
    <row r="152" s="113" customFormat="1" ht="15" customHeight="1"/>
    <row r="153" s="113" customFormat="1" ht="15" customHeight="1"/>
    <row r="154" s="113" customFormat="1" ht="15" customHeight="1"/>
    <row r="155" s="113" customFormat="1" ht="15" customHeight="1"/>
    <row r="156" s="113" customFormat="1" ht="15" customHeight="1"/>
    <row r="157" s="113" customFormat="1" ht="15" customHeight="1"/>
    <row r="158" s="113" customFormat="1" ht="15" customHeight="1"/>
    <row r="159" s="113" customFormat="1" ht="15" customHeight="1"/>
    <row r="160" s="113" customFormat="1" ht="15" customHeight="1"/>
    <row r="161" s="113" customFormat="1" ht="15" customHeight="1"/>
    <row r="162" s="113" customFormat="1" ht="15" customHeight="1"/>
    <row r="163" s="113" customFormat="1" ht="15" customHeight="1"/>
    <row r="164" s="113" customFormat="1" ht="15" customHeight="1"/>
    <row r="165" s="113" customFormat="1" ht="15" customHeight="1"/>
    <row r="166" s="113" customFormat="1" ht="15" customHeight="1"/>
    <row r="167" s="113" customFormat="1" ht="15" customHeight="1"/>
    <row r="168" s="113" customFormat="1" ht="15" customHeight="1"/>
    <row r="169" s="113" customFormat="1" ht="15" customHeight="1"/>
    <row r="170" s="113" customFormat="1" ht="15" customHeight="1"/>
    <row r="171" s="113" customFormat="1" ht="15" customHeight="1"/>
    <row r="172" s="113" customFormat="1" ht="15" customHeight="1"/>
    <row r="173" s="113" customFormat="1" ht="15" customHeight="1"/>
    <row r="174" s="113" customFormat="1" ht="15" customHeight="1"/>
    <row r="175" s="113" customFormat="1" ht="15" customHeight="1"/>
    <row r="176" s="113" customFormat="1" ht="15" customHeight="1"/>
    <row r="177" s="113" customFormat="1" ht="15" customHeight="1"/>
    <row r="178" s="113" customFormat="1" ht="15" customHeight="1"/>
    <row r="179" s="113" customFormat="1" ht="15" customHeight="1"/>
    <row r="180" s="113" customFormat="1" ht="15" customHeight="1"/>
    <row r="181" s="113" customFormat="1" ht="15" customHeight="1"/>
    <row r="182" s="113" customFormat="1" ht="15" customHeight="1"/>
    <row r="183" s="113" customFormat="1" ht="15" customHeight="1"/>
    <row r="184" s="113" customFormat="1" ht="15" customHeight="1"/>
    <row r="185" s="113" customFormat="1" ht="15" customHeight="1"/>
    <row r="186" s="113" customFormat="1" ht="15" customHeight="1"/>
    <row r="187" s="113" customFormat="1" ht="15" customHeight="1"/>
    <row r="188" s="113" customFormat="1" ht="15" customHeight="1"/>
    <row r="189" s="113" customFormat="1" ht="15" customHeight="1"/>
    <row r="190" s="113" customFormat="1" ht="15" customHeight="1"/>
    <row r="191" s="113" customFormat="1" ht="15" customHeight="1"/>
    <row r="192" s="113" customFormat="1" ht="15" customHeight="1"/>
    <row r="193" s="113" customFormat="1" ht="15" customHeight="1"/>
    <row r="194" s="113" customFormat="1" ht="15" customHeight="1"/>
    <row r="195" s="113" customFormat="1" ht="15" customHeight="1"/>
    <row r="196" s="113" customFormat="1" ht="15" customHeight="1"/>
    <row r="197" s="113" customFormat="1" ht="15" customHeight="1"/>
    <row r="198" s="113" customFormat="1" ht="15" customHeight="1"/>
    <row r="199" s="113" customFormat="1" ht="15" customHeight="1"/>
    <row r="200" s="113" customFormat="1" ht="15" customHeight="1"/>
    <row r="201" s="113" customFormat="1" ht="15" customHeight="1"/>
    <row r="202" s="113" customFormat="1" ht="15" customHeight="1"/>
    <row r="203" s="113" customFormat="1" ht="15" customHeight="1"/>
    <row r="204" s="113" customFormat="1" ht="15" customHeight="1"/>
    <row r="205" s="113" customFormat="1" ht="15" customHeight="1"/>
    <row r="206" s="113" customFormat="1" ht="15" customHeight="1"/>
    <row r="207" s="113" customFormat="1" ht="15" customHeight="1"/>
    <row r="208" s="113" customFormat="1" ht="15" customHeight="1"/>
    <row r="209" spans="4:5" s="113" customFormat="1" ht="15" customHeight="1"/>
    <row r="210" spans="4:5" s="113" customFormat="1" ht="15" customHeight="1"/>
    <row r="211" spans="4:5" s="113" customFormat="1" ht="15" customHeight="1"/>
    <row r="212" spans="4:5" ht="15" customHeight="1">
      <c r="D212" s="88"/>
      <c r="E212" s="88"/>
    </row>
    <row r="213" spans="4:5" ht="15" customHeight="1">
      <c r="D213" s="88"/>
      <c r="E213" s="88"/>
    </row>
    <row r="214" spans="4:5" ht="15" customHeight="1">
      <c r="D214" s="88"/>
      <c r="E214" s="88"/>
    </row>
    <row r="215" spans="4:5" ht="15" customHeight="1">
      <c r="D215" s="88"/>
      <c r="E215" s="88"/>
    </row>
    <row r="216" spans="4:5" ht="15" customHeight="1">
      <c r="D216" s="88"/>
      <c r="E216" s="88"/>
    </row>
    <row r="217" spans="4:5" ht="15" customHeight="1">
      <c r="D217" s="88"/>
      <c r="E217" s="88"/>
    </row>
    <row r="218" spans="4:5" ht="15" customHeight="1">
      <c r="D218" s="88"/>
      <c r="E218" s="88"/>
    </row>
    <row r="219" spans="4:5" ht="15" customHeight="1">
      <c r="D219" s="88"/>
      <c r="E219" s="88"/>
    </row>
    <row r="220" spans="4:5" ht="15" customHeight="1">
      <c r="D220" s="88"/>
      <c r="E220" s="88"/>
    </row>
    <row r="221" spans="4:5" ht="15" customHeight="1">
      <c r="D221" s="88"/>
      <c r="E221" s="88"/>
    </row>
    <row r="222" spans="4:5" ht="15" customHeight="1">
      <c r="D222" s="88"/>
      <c r="E222" s="88"/>
    </row>
    <row r="223" spans="4:5" ht="15" customHeight="1">
      <c r="D223" s="88"/>
      <c r="E223" s="88"/>
    </row>
    <row r="224" spans="4:5" ht="15" customHeight="1">
      <c r="D224" s="88"/>
      <c r="E224" s="88"/>
    </row>
    <row r="225" spans="4:5" ht="15" customHeight="1">
      <c r="D225" s="88"/>
      <c r="E225" s="88"/>
    </row>
    <row r="226" spans="4:5" ht="15" customHeight="1">
      <c r="D226" s="88"/>
      <c r="E226" s="88"/>
    </row>
    <row r="227" spans="4:5" ht="15" customHeight="1">
      <c r="D227" s="88"/>
      <c r="E227" s="88"/>
    </row>
    <row r="228" spans="4:5" ht="15" customHeight="1">
      <c r="D228" s="88"/>
      <c r="E228" s="88"/>
    </row>
    <row r="229" spans="4:5" ht="15" customHeight="1">
      <c r="D229" s="88"/>
      <c r="E229" s="88"/>
    </row>
    <row r="230" spans="4:5" ht="15" customHeight="1">
      <c r="D230" s="88"/>
      <c r="E230" s="88"/>
    </row>
    <row r="231" spans="4:5" ht="15" customHeight="1">
      <c r="D231" s="88"/>
      <c r="E231" s="88"/>
    </row>
    <row r="232" spans="4:5" ht="15" customHeight="1">
      <c r="D232" s="88"/>
      <c r="E232" s="88"/>
    </row>
    <row r="233" spans="4:5" ht="15" customHeight="1">
      <c r="D233" s="88"/>
      <c r="E233" s="88"/>
    </row>
    <row r="234" spans="4:5" ht="15" customHeight="1">
      <c r="D234" s="88"/>
      <c r="E234" s="88"/>
    </row>
    <row r="235" spans="4:5" ht="15" customHeight="1">
      <c r="D235" s="88"/>
      <c r="E235" s="88"/>
    </row>
    <row r="236" spans="4:5" ht="15" customHeight="1">
      <c r="D236" s="88"/>
      <c r="E236" s="88"/>
    </row>
    <row r="237" spans="4:5" ht="15" customHeight="1">
      <c r="D237" s="88"/>
      <c r="E237" s="88"/>
    </row>
    <row r="238" spans="4:5" ht="15" customHeight="1">
      <c r="D238" s="88"/>
      <c r="E238" s="88"/>
    </row>
    <row r="239" spans="4:5" ht="15" customHeight="1">
      <c r="D239" s="88"/>
      <c r="E239" s="88"/>
    </row>
    <row r="240" spans="4:5" ht="15" customHeight="1">
      <c r="D240" s="88"/>
      <c r="E240" s="88"/>
    </row>
    <row r="241" spans="4:5" ht="15" customHeight="1">
      <c r="D241" s="88"/>
      <c r="E241" s="88"/>
    </row>
    <row r="242" spans="4:5" ht="15" customHeight="1">
      <c r="D242" s="88"/>
      <c r="E242" s="88"/>
    </row>
    <row r="243" spans="4:5" ht="15" customHeight="1">
      <c r="D243" s="88"/>
      <c r="E243" s="88"/>
    </row>
    <row r="244" spans="4:5" ht="15" customHeight="1">
      <c r="D244" s="88"/>
      <c r="E244" s="88"/>
    </row>
    <row r="245" spans="4:5" ht="15" customHeight="1">
      <c r="D245" s="88"/>
      <c r="E245" s="88"/>
    </row>
    <row r="246" spans="4:5" ht="15" customHeight="1">
      <c r="D246" s="88"/>
      <c r="E246" s="88"/>
    </row>
    <row r="247" spans="4:5" ht="15" customHeight="1">
      <c r="D247" s="88"/>
      <c r="E247" s="88"/>
    </row>
    <row r="248" spans="4:5" ht="15" customHeight="1">
      <c r="D248" s="88"/>
      <c r="E248" s="88"/>
    </row>
    <row r="249" spans="4:5" ht="15" customHeight="1">
      <c r="D249" s="88"/>
      <c r="E249" s="88"/>
    </row>
    <row r="250" spans="4:5" ht="15" customHeight="1">
      <c r="D250" s="88"/>
      <c r="E250" s="88"/>
    </row>
    <row r="251" spans="4:5" ht="15" customHeight="1">
      <c r="D251" s="88"/>
      <c r="E251" s="88"/>
    </row>
    <row r="252" spans="4:5" ht="15" customHeight="1">
      <c r="D252" s="88"/>
      <c r="E252" s="88"/>
    </row>
    <row r="253" spans="4:5" ht="15" customHeight="1">
      <c r="D253" s="88"/>
      <c r="E253" s="88"/>
    </row>
    <row r="254" spans="4:5" ht="15" customHeight="1">
      <c r="D254" s="88"/>
      <c r="E254" s="88"/>
    </row>
    <row r="255" spans="4:5" ht="15" customHeight="1">
      <c r="D255" s="88"/>
      <c r="E255" s="88"/>
    </row>
    <row r="256" spans="4:5" ht="15" customHeight="1">
      <c r="D256" s="88"/>
      <c r="E256" s="88"/>
    </row>
    <row r="257" spans="4:5" ht="15" customHeight="1">
      <c r="D257" s="88"/>
      <c r="E257" s="88"/>
    </row>
    <row r="258" spans="4:5" ht="15" customHeight="1">
      <c r="D258" s="88"/>
      <c r="E258" s="88"/>
    </row>
    <row r="259" spans="4:5" ht="15" customHeight="1">
      <c r="D259" s="88"/>
      <c r="E259" s="88"/>
    </row>
    <row r="260" spans="4:5" ht="15" customHeight="1">
      <c r="D260" s="88"/>
      <c r="E260" s="88"/>
    </row>
    <row r="261" spans="4:5" ht="15" customHeight="1">
      <c r="D261" s="88"/>
      <c r="E261" s="88"/>
    </row>
    <row r="262" spans="4:5" ht="15" customHeight="1">
      <c r="D262" s="88"/>
      <c r="E262" s="88"/>
    </row>
    <row r="263" spans="4:5" ht="15" customHeight="1">
      <c r="D263" s="88"/>
      <c r="E263" s="88"/>
    </row>
    <row r="264" spans="4:5" ht="15" customHeight="1">
      <c r="D264" s="88"/>
      <c r="E264" s="88"/>
    </row>
    <row r="265" spans="4:5" ht="15" customHeight="1">
      <c r="D265" s="88"/>
      <c r="E265" s="88"/>
    </row>
    <row r="266" spans="4:5" ht="15" customHeight="1">
      <c r="D266" s="88"/>
      <c r="E266" s="88"/>
    </row>
    <row r="267" spans="4:5" ht="15" customHeight="1">
      <c r="D267" s="88"/>
      <c r="E267" s="88"/>
    </row>
    <row r="268" spans="4:5" ht="15" customHeight="1">
      <c r="D268" s="88"/>
      <c r="E268" s="88"/>
    </row>
    <row r="269" spans="4:5" ht="15" customHeight="1">
      <c r="D269" s="88"/>
      <c r="E269" s="88"/>
    </row>
    <row r="270" spans="4:5" ht="15" customHeight="1">
      <c r="D270" s="88"/>
      <c r="E270" s="88"/>
    </row>
    <row r="271" spans="4:5" ht="15" customHeight="1">
      <c r="D271" s="88"/>
      <c r="E271" s="88"/>
    </row>
    <row r="272" spans="4:5" ht="15" customHeight="1">
      <c r="D272" s="88"/>
      <c r="E272" s="88"/>
    </row>
    <row r="273" spans="4:5" ht="15" customHeight="1">
      <c r="D273" s="88"/>
      <c r="E273" s="88"/>
    </row>
    <row r="274" spans="4:5" ht="15" customHeight="1">
      <c r="D274" s="88"/>
      <c r="E274" s="88"/>
    </row>
    <row r="275" spans="4:5" ht="15" customHeight="1">
      <c r="D275" s="88"/>
      <c r="E275" s="88"/>
    </row>
    <row r="276" spans="4:5" ht="15" customHeight="1">
      <c r="D276" s="88"/>
      <c r="E276" s="88"/>
    </row>
    <row r="277" spans="4:5" ht="15" customHeight="1">
      <c r="D277" s="88"/>
      <c r="E277" s="88"/>
    </row>
    <row r="278" spans="4:5" ht="15" customHeight="1">
      <c r="D278" s="88"/>
      <c r="E278" s="88"/>
    </row>
    <row r="279" spans="4:5" ht="15" customHeight="1">
      <c r="D279" s="88"/>
      <c r="E279" s="88"/>
    </row>
    <row r="280" spans="4:5" ht="15" customHeight="1">
      <c r="D280" s="88"/>
      <c r="E280" s="88"/>
    </row>
    <row r="281" spans="4:5" ht="15" customHeight="1">
      <c r="D281" s="88"/>
      <c r="E281" s="88"/>
    </row>
    <row r="282" spans="4:5" ht="15" customHeight="1">
      <c r="D282" s="88"/>
      <c r="E282" s="88"/>
    </row>
    <row r="283" spans="4:5" ht="15" customHeight="1">
      <c r="D283" s="88"/>
      <c r="E283" s="88"/>
    </row>
    <row r="284" spans="4:5" ht="15" customHeight="1">
      <c r="D284" s="88"/>
      <c r="E284" s="88"/>
    </row>
    <row r="285" spans="4:5" ht="15" customHeight="1">
      <c r="D285" s="88"/>
      <c r="E285" s="88"/>
    </row>
    <row r="286" spans="4:5" ht="15" customHeight="1">
      <c r="D286" s="88"/>
      <c r="E286" s="88"/>
    </row>
    <row r="287" spans="4:5" ht="15" customHeight="1">
      <c r="D287" s="88"/>
      <c r="E287" s="88"/>
    </row>
    <row r="288" spans="4:5" ht="15" customHeight="1">
      <c r="D288" s="88"/>
      <c r="E288" s="88"/>
    </row>
    <row r="289" spans="4:5" ht="15" customHeight="1">
      <c r="D289" s="88"/>
      <c r="E289" s="88"/>
    </row>
    <row r="290" spans="4:5" ht="15" customHeight="1">
      <c r="D290" s="88"/>
      <c r="E290" s="88"/>
    </row>
    <row r="291" spans="4:5" ht="15" customHeight="1">
      <c r="D291" s="88"/>
      <c r="E291" s="88"/>
    </row>
    <row r="292" spans="4:5" ht="15" customHeight="1">
      <c r="D292" s="88"/>
      <c r="E292" s="88"/>
    </row>
    <row r="293" spans="4:5" ht="15" customHeight="1">
      <c r="D293" s="88"/>
      <c r="E293" s="88"/>
    </row>
    <row r="294" spans="4:5" ht="15" customHeight="1">
      <c r="D294" s="88"/>
      <c r="E294" s="88"/>
    </row>
    <row r="295" spans="4:5" ht="15" customHeight="1">
      <c r="D295" s="88"/>
      <c r="E295" s="88"/>
    </row>
    <row r="296" spans="4:5" ht="15" customHeight="1">
      <c r="D296" s="88"/>
      <c r="E296" s="88"/>
    </row>
    <row r="297" spans="4:5" ht="15" customHeight="1">
      <c r="D297" s="88"/>
      <c r="E297" s="88"/>
    </row>
    <row r="298" spans="4:5" ht="15" customHeight="1">
      <c r="D298" s="88"/>
      <c r="E298" s="88"/>
    </row>
    <row r="299" spans="4:5" ht="15" customHeight="1">
      <c r="D299" s="88"/>
      <c r="E299" s="88"/>
    </row>
    <row r="300" spans="4:5" ht="15" customHeight="1">
      <c r="D300" s="88"/>
      <c r="E300" s="88"/>
    </row>
    <row r="301" spans="4:5" ht="15" customHeight="1">
      <c r="D301" s="88"/>
      <c r="E301" s="88"/>
    </row>
    <row r="302" spans="4:5" ht="15" customHeight="1">
      <c r="D302" s="88"/>
      <c r="E302" s="88"/>
    </row>
    <row r="303" spans="4:5" ht="15" customHeight="1">
      <c r="D303" s="88"/>
      <c r="E303" s="88"/>
    </row>
    <row r="304" spans="4:5" ht="15" customHeight="1">
      <c r="D304" s="88"/>
      <c r="E304" s="88"/>
    </row>
    <row r="305" spans="4:5" ht="15" customHeight="1">
      <c r="D305" s="88"/>
      <c r="E305" s="88"/>
    </row>
    <row r="306" spans="4:5" ht="15" customHeight="1">
      <c r="D306" s="88"/>
      <c r="E306" s="88"/>
    </row>
    <row r="307" spans="4:5" ht="15" customHeight="1">
      <c r="D307" s="88"/>
      <c r="E307" s="88"/>
    </row>
    <row r="308" spans="4:5" ht="15" customHeight="1">
      <c r="D308" s="88"/>
      <c r="E308" s="88"/>
    </row>
    <row r="309" spans="4:5" ht="15" customHeight="1">
      <c r="D309" s="88"/>
      <c r="E309" s="88"/>
    </row>
    <row r="310" spans="4:5" ht="15" customHeight="1">
      <c r="D310" s="88"/>
      <c r="E310" s="88"/>
    </row>
    <row r="311" spans="4:5" ht="15" customHeight="1">
      <c r="D311" s="88"/>
      <c r="E311" s="88"/>
    </row>
    <row r="312" spans="4:5" ht="15" customHeight="1">
      <c r="D312" s="88"/>
      <c r="E312" s="88"/>
    </row>
    <row r="313" spans="4:5" ht="15" customHeight="1">
      <c r="D313" s="88"/>
      <c r="E313" s="88"/>
    </row>
    <row r="314" spans="4:5" ht="15" customHeight="1">
      <c r="D314" s="88"/>
      <c r="E314" s="88"/>
    </row>
    <row r="315" spans="4:5" ht="15" customHeight="1">
      <c r="D315" s="88"/>
      <c r="E315" s="88"/>
    </row>
    <row r="316" spans="4:5" ht="15" customHeight="1">
      <c r="D316" s="88"/>
      <c r="E316" s="88"/>
    </row>
    <row r="317" spans="4:5" ht="15" customHeight="1">
      <c r="D317" s="88"/>
      <c r="E317" s="88"/>
    </row>
    <row r="318" spans="4:5" ht="15" customHeight="1">
      <c r="D318" s="88"/>
      <c r="E318" s="88"/>
    </row>
    <row r="319" spans="4:5" ht="15" customHeight="1">
      <c r="D319" s="88"/>
      <c r="E319" s="88"/>
    </row>
    <row r="320" spans="4:5" ht="15" customHeight="1">
      <c r="D320" s="88"/>
      <c r="E320" s="88"/>
    </row>
    <row r="321" spans="4:5" ht="15" customHeight="1">
      <c r="D321" s="88"/>
      <c r="E321" s="88"/>
    </row>
    <row r="322" spans="4:5" ht="15" customHeight="1">
      <c r="D322" s="88"/>
      <c r="E322" s="88"/>
    </row>
    <row r="323" spans="4:5" ht="15" customHeight="1">
      <c r="D323" s="88"/>
      <c r="E323" s="88"/>
    </row>
    <row r="324" spans="4:5" ht="15" customHeight="1">
      <c r="D324" s="88"/>
      <c r="E324" s="88"/>
    </row>
    <row r="325" spans="4:5" ht="15" customHeight="1">
      <c r="D325" s="88"/>
      <c r="E325" s="88"/>
    </row>
    <row r="326" spans="4:5" ht="15" customHeight="1">
      <c r="D326" s="88"/>
      <c r="E326" s="88"/>
    </row>
    <row r="327" spans="4:5" ht="15" customHeight="1">
      <c r="D327" s="88"/>
      <c r="E327" s="88"/>
    </row>
    <row r="328" spans="4:5" ht="15" customHeight="1">
      <c r="D328" s="88"/>
      <c r="E328" s="88"/>
    </row>
    <row r="329" spans="4:5" ht="15" customHeight="1">
      <c r="D329" s="88"/>
      <c r="E329" s="88"/>
    </row>
    <row r="330" spans="4:5" ht="15" customHeight="1">
      <c r="D330" s="88"/>
      <c r="E330" s="88"/>
    </row>
    <row r="331" spans="4:5" ht="15" customHeight="1">
      <c r="D331" s="88"/>
      <c r="E331" s="88"/>
    </row>
    <row r="332" spans="4:5" ht="15" customHeight="1">
      <c r="D332" s="88"/>
      <c r="E332" s="88"/>
    </row>
    <row r="333" spans="4:5" ht="15" customHeight="1">
      <c r="D333" s="88"/>
      <c r="E333" s="88"/>
    </row>
    <row r="334" spans="4:5" ht="15" customHeight="1">
      <c r="D334" s="88"/>
      <c r="E334" s="88"/>
    </row>
    <row r="335" spans="4:5" ht="15" customHeight="1">
      <c r="D335" s="88"/>
      <c r="E335" s="88"/>
    </row>
    <row r="336" spans="4:5" ht="15" customHeight="1">
      <c r="D336" s="88"/>
      <c r="E336" s="88"/>
    </row>
    <row r="337" spans="4:5" ht="15" customHeight="1">
      <c r="D337" s="88"/>
      <c r="E337" s="88"/>
    </row>
    <row r="338" spans="4:5" ht="15" customHeight="1">
      <c r="D338" s="88"/>
      <c r="E338" s="88"/>
    </row>
    <row r="339" spans="4:5" ht="15" customHeight="1">
      <c r="D339" s="88"/>
      <c r="E339" s="88"/>
    </row>
    <row r="340" spans="4:5" ht="15" customHeight="1">
      <c r="D340" s="88"/>
      <c r="E340" s="88"/>
    </row>
    <row r="341" spans="4:5" ht="15" customHeight="1">
      <c r="D341" s="88"/>
      <c r="E341" s="88"/>
    </row>
    <row r="342" spans="4:5" ht="15" customHeight="1">
      <c r="D342" s="88"/>
      <c r="E342" s="88"/>
    </row>
    <row r="343" spans="4:5" ht="15" customHeight="1">
      <c r="D343" s="88"/>
      <c r="E343" s="88"/>
    </row>
    <row r="344" spans="4:5" ht="15" customHeight="1">
      <c r="D344" s="88"/>
      <c r="E344" s="88"/>
    </row>
    <row r="345" spans="4:5" ht="15" customHeight="1">
      <c r="D345" s="88"/>
      <c r="E345" s="88"/>
    </row>
    <row r="346" spans="4:5" ht="15" customHeight="1">
      <c r="D346" s="88"/>
      <c r="E346" s="88"/>
    </row>
    <row r="347" spans="4:5" ht="15" customHeight="1">
      <c r="D347" s="88"/>
      <c r="E347" s="88"/>
    </row>
    <row r="348" spans="4:5" ht="15" customHeight="1">
      <c r="D348" s="88"/>
      <c r="E348" s="88"/>
    </row>
    <row r="349" spans="4:5" ht="15" customHeight="1">
      <c r="D349" s="88"/>
      <c r="E349" s="88"/>
    </row>
    <row r="350" spans="4:5" ht="15" customHeight="1">
      <c r="D350" s="88"/>
      <c r="E350" s="88"/>
    </row>
    <row r="351" spans="4:5" ht="15" customHeight="1">
      <c r="D351" s="88"/>
      <c r="E351" s="88"/>
    </row>
    <row r="352" spans="4:5" ht="15" customHeight="1">
      <c r="D352" s="88"/>
      <c r="E352" s="88"/>
    </row>
    <row r="353" spans="4:5" ht="15" customHeight="1">
      <c r="D353" s="88"/>
      <c r="E353" s="88"/>
    </row>
    <row r="354" spans="4:5" ht="15" customHeight="1">
      <c r="D354" s="88"/>
      <c r="E354" s="88"/>
    </row>
    <row r="355" spans="4:5" ht="15" customHeight="1">
      <c r="D355" s="88"/>
      <c r="E355" s="88"/>
    </row>
    <row r="356" spans="4:5" ht="15" customHeight="1">
      <c r="D356" s="88"/>
      <c r="E356" s="88"/>
    </row>
    <row r="357" spans="4:5" ht="15" customHeight="1">
      <c r="D357" s="88"/>
      <c r="E357" s="88"/>
    </row>
    <row r="358" spans="4:5" ht="15" customHeight="1">
      <c r="D358" s="88"/>
      <c r="E358" s="88"/>
    </row>
    <row r="359" spans="4:5" ht="15" customHeight="1">
      <c r="D359" s="88"/>
      <c r="E359" s="88"/>
    </row>
    <row r="360" spans="4:5" ht="15" customHeight="1">
      <c r="D360" s="88"/>
      <c r="E360" s="88"/>
    </row>
    <row r="361" spans="4:5" ht="15" customHeight="1">
      <c r="D361" s="88"/>
      <c r="E361" s="88"/>
    </row>
    <row r="362" spans="4:5" ht="15" customHeight="1">
      <c r="D362" s="88"/>
      <c r="E362" s="88"/>
    </row>
    <row r="363" spans="4:5" ht="15" customHeight="1">
      <c r="D363" s="88"/>
      <c r="E363" s="88"/>
    </row>
    <row r="364" spans="4:5" ht="15" customHeight="1">
      <c r="D364" s="88"/>
      <c r="E364" s="88"/>
    </row>
    <row r="365" spans="4:5" ht="15" customHeight="1">
      <c r="D365" s="88"/>
      <c r="E365" s="88"/>
    </row>
    <row r="366" spans="4:5" ht="15" customHeight="1">
      <c r="D366" s="88"/>
      <c r="E366" s="88"/>
    </row>
    <row r="367" spans="4:5" ht="15" customHeight="1">
      <c r="D367" s="88"/>
      <c r="E367" s="88"/>
    </row>
    <row r="368" spans="4:5" ht="15" customHeight="1">
      <c r="D368" s="88"/>
      <c r="E368" s="88"/>
    </row>
    <row r="369" spans="4:5" ht="15" customHeight="1">
      <c r="D369" s="88"/>
      <c r="E369" s="88"/>
    </row>
    <row r="370" spans="4:5" ht="15" customHeight="1">
      <c r="D370" s="88"/>
      <c r="E370" s="88"/>
    </row>
    <row r="371" spans="4:5" ht="15" customHeight="1">
      <c r="D371" s="88"/>
      <c r="E371" s="88"/>
    </row>
    <row r="372" spans="4:5" ht="15" customHeight="1">
      <c r="D372" s="88"/>
      <c r="E372" s="88"/>
    </row>
    <row r="373" spans="4:5" ht="15" customHeight="1">
      <c r="D373" s="88"/>
      <c r="E373" s="88"/>
    </row>
    <row r="374" spans="4:5" ht="15" customHeight="1">
      <c r="D374" s="88"/>
      <c r="E374" s="88"/>
    </row>
    <row r="375" spans="4:5" ht="15" customHeight="1">
      <c r="D375" s="88"/>
      <c r="E375" s="88"/>
    </row>
    <row r="376" spans="4:5" ht="15" customHeight="1">
      <c r="D376" s="88"/>
      <c r="E376" s="88"/>
    </row>
    <row r="377" spans="4:5" ht="15" customHeight="1">
      <c r="D377" s="88"/>
      <c r="E377" s="88"/>
    </row>
    <row r="378" spans="4:5" ht="15" customHeight="1">
      <c r="D378" s="88"/>
      <c r="E378" s="88"/>
    </row>
    <row r="379" spans="4:5" ht="15" customHeight="1">
      <c r="D379" s="88"/>
      <c r="E379" s="88"/>
    </row>
    <row r="380" spans="4:5" ht="15" customHeight="1">
      <c r="D380" s="88"/>
      <c r="E380" s="88"/>
    </row>
    <row r="381" spans="4:5" ht="15" customHeight="1">
      <c r="D381" s="88"/>
      <c r="E381" s="88"/>
    </row>
    <row r="382" spans="4:5" ht="15" customHeight="1">
      <c r="D382" s="88"/>
      <c r="E382" s="88"/>
    </row>
    <row r="383" spans="4:5" ht="15" customHeight="1">
      <c r="D383" s="88"/>
      <c r="E383" s="88"/>
    </row>
    <row r="384" spans="4:5" ht="15" customHeight="1">
      <c r="D384" s="88"/>
      <c r="E384" s="88"/>
    </row>
    <row r="385" spans="4:5" ht="15" customHeight="1">
      <c r="D385" s="88"/>
      <c r="E385" s="88"/>
    </row>
    <row r="386" spans="4:5" ht="15" customHeight="1">
      <c r="D386" s="88"/>
      <c r="E386" s="88"/>
    </row>
    <row r="387" spans="4:5" ht="15" customHeight="1">
      <c r="D387" s="88"/>
      <c r="E387" s="88"/>
    </row>
    <row r="388" spans="4:5" ht="15" customHeight="1">
      <c r="D388" s="88"/>
      <c r="E388" s="88"/>
    </row>
    <row r="389" spans="4:5" ht="15" customHeight="1">
      <c r="D389" s="88"/>
      <c r="E389" s="88"/>
    </row>
    <row r="390" spans="4:5" ht="15" customHeight="1">
      <c r="D390" s="88"/>
      <c r="E390" s="88"/>
    </row>
    <row r="391" spans="4:5" ht="15" customHeight="1">
      <c r="D391" s="88"/>
      <c r="E391" s="88"/>
    </row>
    <row r="392" spans="4:5" ht="15" customHeight="1">
      <c r="D392" s="88"/>
      <c r="E392" s="88"/>
    </row>
    <row r="393" spans="4:5" ht="15" customHeight="1">
      <c r="D393" s="88"/>
      <c r="E393" s="88"/>
    </row>
    <row r="394" spans="4:5" ht="15" customHeight="1">
      <c r="D394" s="88"/>
      <c r="E394" s="88"/>
    </row>
    <row r="395" spans="4:5" ht="15" customHeight="1">
      <c r="D395" s="88"/>
      <c r="E395" s="88"/>
    </row>
    <row r="396" spans="4:5" ht="15" customHeight="1">
      <c r="D396" s="88"/>
      <c r="E396" s="88"/>
    </row>
    <row r="397" spans="4:5" ht="15" customHeight="1">
      <c r="D397" s="88"/>
      <c r="E397" s="88"/>
    </row>
    <row r="398" spans="4:5" ht="15" customHeight="1">
      <c r="D398" s="88"/>
      <c r="E398" s="88"/>
    </row>
    <row r="399" spans="4:5" ht="15" customHeight="1">
      <c r="D399" s="88"/>
      <c r="E399" s="88"/>
    </row>
    <row r="400" spans="4:5" ht="15" customHeight="1">
      <c r="D400" s="88"/>
      <c r="E400" s="88"/>
    </row>
    <row r="401" spans="4:5" ht="15" customHeight="1">
      <c r="D401" s="88"/>
      <c r="E401" s="88"/>
    </row>
    <row r="402" spans="4:5" ht="15" customHeight="1">
      <c r="D402" s="88"/>
      <c r="E402" s="88"/>
    </row>
    <row r="403" spans="4:5" ht="15" customHeight="1">
      <c r="D403" s="88"/>
      <c r="E403" s="88"/>
    </row>
    <row r="404" spans="4:5" ht="15" customHeight="1">
      <c r="D404" s="88"/>
      <c r="E404" s="88"/>
    </row>
    <row r="405" spans="4:5" ht="15" customHeight="1">
      <c r="D405" s="88"/>
      <c r="E405" s="88"/>
    </row>
    <row r="406" spans="4:5" ht="15" customHeight="1">
      <c r="D406" s="88"/>
      <c r="E406" s="88"/>
    </row>
    <row r="407" spans="4:5" ht="15" customHeight="1">
      <c r="D407" s="88"/>
      <c r="E407" s="88"/>
    </row>
    <row r="408" spans="4:5" ht="15" customHeight="1">
      <c r="D408" s="88"/>
      <c r="E408" s="88"/>
    </row>
    <row r="409" spans="4:5" ht="15" customHeight="1">
      <c r="D409" s="88"/>
      <c r="E409" s="88"/>
    </row>
    <row r="410" spans="4:5" ht="15" customHeight="1">
      <c r="D410" s="88"/>
      <c r="E410" s="88"/>
    </row>
    <row r="411" spans="4:5" ht="15" customHeight="1">
      <c r="D411" s="88"/>
      <c r="E411" s="88"/>
    </row>
    <row r="412" spans="4:5" ht="15" customHeight="1">
      <c r="D412" s="88"/>
      <c r="E412" s="88"/>
    </row>
    <row r="413" spans="4:5" ht="15" customHeight="1">
      <c r="D413" s="88"/>
      <c r="E413" s="88"/>
    </row>
    <row r="414" spans="4:5" ht="15" customHeight="1">
      <c r="D414" s="88"/>
      <c r="E414" s="88"/>
    </row>
    <row r="415" spans="4:5" ht="15" customHeight="1">
      <c r="D415" s="88"/>
      <c r="E415" s="88"/>
    </row>
    <row r="416" spans="4:5" ht="15" customHeight="1">
      <c r="D416" s="88"/>
      <c r="E416" s="88"/>
    </row>
    <row r="417" spans="4:5" ht="15" customHeight="1">
      <c r="D417" s="88"/>
      <c r="E417" s="88"/>
    </row>
    <row r="418" spans="4:5" ht="15" customHeight="1">
      <c r="D418" s="88"/>
      <c r="E418" s="88"/>
    </row>
    <row r="419" spans="4:5" ht="15" customHeight="1">
      <c r="D419" s="88"/>
      <c r="E419" s="88"/>
    </row>
    <row r="420" spans="4:5" ht="15" customHeight="1">
      <c r="D420" s="88"/>
      <c r="E420" s="88"/>
    </row>
    <row r="421" spans="4:5" ht="15" customHeight="1">
      <c r="D421" s="88"/>
      <c r="E421" s="88"/>
    </row>
    <row r="422" spans="4:5" ht="15" customHeight="1">
      <c r="D422" s="88"/>
      <c r="E422" s="88"/>
    </row>
    <row r="423" spans="4:5" ht="15" customHeight="1">
      <c r="D423" s="88"/>
      <c r="E423" s="88"/>
    </row>
    <row r="424" spans="4:5" ht="15" customHeight="1">
      <c r="D424" s="88"/>
      <c r="E424" s="88"/>
    </row>
    <row r="425" spans="4:5" ht="15" customHeight="1">
      <c r="D425" s="88"/>
      <c r="E425" s="88"/>
    </row>
    <row r="426" spans="4:5" ht="15" customHeight="1">
      <c r="D426" s="88"/>
      <c r="E426" s="88"/>
    </row>
    <row r="427" spans="4:5" ht="15" customHeight="1">
      <c r="D427" s="88"/>
      <c r="E427" s="88"/>
    </row>
    <row r="428" spans="4:5" ht="15" customHeight="1">
      <c r="D428" s="88"/>
      <c r="E428" s="88"/>
    </row>
    <row r="429" spans="4:5" ht="15" customHeight="1">
      <c r="D429" s="88"/>
      <c r="E429" s="88"/>
    </row>
    <row r="430" spans="4:5" ht="15" customHeight="1">
      <c r="D430" s="88"/>
      <c r="E430" s="88"/>
    </row>
    <row r="431" spans="4:5" ht="15" customHeight="1">
      <c r="D431" s="88"/>
      <c r="E431" s="88"/>
    </row>
    <row r="432" spans="4:5" ht="15" customHeight="1">
      <c r="D432" s="88"/>
      <c r="E432" s="88"/>
    </row>
    <row r="433" spans="4:5" ht="15" customHeight="1">
      <c r="D433" s="88"/>
      <c r="E433" s="88"/>
    </row>
    <row r="434" spans="4:5" ht="15" customHeight="1">
      <c r="D434" s="88"/>
      <c r="E434" s="88"/>
    </row>
    <row r="435" spans="4:5" ht="15" customHeight="1">
      <c r="D435" s="88"/>
      <c r="E435" s="88"/>
    </row>
    <row r="436" spans="4:5" ht="15" customHeight="1">
      <c r="D436" s="88"/>
      <c r="E436" s="88"/>
    </row>
    <row r="437" spans="4:5" ht="15" customHeight="1">
      <c r="D437" s="88"/>
      <c r="E437" s="88"/>
    </row>
    <row r="438" spans="4:5" ht="15" customHeight="1">
      <c r="D438" s="88"/>
      <c r="E438" s="88"/>
    </row>
    <row r="439" spans="4:5" ht="15" customHeight="1">
      <c r="D439" s="88"/>
      <c r="E439" s="88"/>
    </row>
    <row r="440" spans="4:5" ht="15" customHeight="1">
      <c r="D440" s="88"/>
      <c r="E440" s="88"/>
    </row>
    <row r="441" spans="4:5" ht="15" customHeight="1">
      <c r="D441" s="88"/>
      <c r="E441" s="88"/>
    </row>
    <row r="442" spans="4:5" ht="15" customHeight="1">
      <c r="D442" s="88"/>
      <c r="E442" s="88"/>
    </row>
    <row r="443" spans="4:5" ht="15" customHeight="1">
      <c r="D443" s="88"/>
      <c r="E443" s="88"/>
    </row>
    <row r="444" spans="4:5" ht="15" customHeight="1">
      <c r="D444" s="88"/>
      <c r="E444" s="88"/>
    </row>
    <row r="445" spans="4:5" ht="15" customHeight="1">
      <c r="D445" s="88"/>
      <c r="E445" s="88"/>
    </row>
    <row r="446" spans="4:5" ht="15" customHeight="1">
      <c r="D446" s="88"/>
      <c r="E446" s="88"/>
    </row>
    <row r="447" spans="4:5" ht="15" customHeight="1">
      <c r="D447" s="88"/>
      <c r="E447" s="88"/>
    </row>
    <row r="448" spans="4:5" ht="15" customHeight="1">
      <c r="D448" s="88"/>
      <c r="E448" s="88"/>
    </row>
    <row r="449" spans="4:5" ht="15" customHeight="1">
      <c r="D449" s="88"/>
      <c r="E449" s="88"/>
    </row>
    <row r="450" spans="4:5" ht="15" customHeight="1">
      <c r="D450" s="88"/>
      <c r="E450" s="88"/>
    </row>
    <row r="451" spans="4:5" ht="15" customHeight="1">
      <c r="D451" s="88"/>
      <c r="E451" s="88"/>
    </row>
    <row r="452" spans="4:5" ht="15" customHeight="1">
      <c r="D452" s="88"/>
      <c r="E452" s="88"/>
    </row>
    <row r="453" spans="4:5" ht="15" customHeight="1">
      <c r="D453" s="88"/>
      <c r="E453" s="88"/>
    </row>
    <row r="454" spans="4:5" ht="15" customHeight="1">
      <c r="D454" s="88"/>
      <c r="E454" s="88"/>
    </row>
    <row r="455" spans="4:5" ht="15" customHeight="1">
      <c r="D455" s="88"/>
      <c r="E455" s="88"/>
    </row>
    <row r="456" spans="4:5" ht="15" customHeight="1">
      <c r="D456" s="88"/>
      <c r="E456" s="88"/>
    </row>
    <row r="457" spans="4:5" ht="15" customHeight="1">
      <c r="D457" s="88"/>
      <c r="E457" s="88"/>
    </row>
    <row r="458" spans="4:5" ht="15" customHeight="1">
      <c r="D458" s="88"/>
      <c r="E458" s="88"/>
    </row>
    <row r="459" spans="4:5" ht="15" customHeight="1">
      <c r="D459" s="88"/>
      <c r="E459" s="88"/>
    </row>
    <row r="460" spans="4:5" ht="15" customHeight="1">
      <c r="D460" s="88"/>
      <c r="E460" s="88"/>
    </row>
    <row r="461" spans="4:5" ht="15" customHeight="1">
      <c r="D461" s="88"/>
      <c r="E461" s="88"/>
    </row>
    <row r="462" spans="4:5" ht="15" customHeight="1">
      <c r="D462" s="88"/>
      <c r="E462" s="88"/>
    </row>
    <row r="463" spans="4:5" ht="15" customHeight="1">
      <c r="D463" s="88"/>
      <c r="E463" s="88"/>
    </row>
    <row r="464" spans="4:5" ht="15" customHeight="1">
      <c r="D464" s="88"/>
      <c r="E464" s="88"/>
    </row>
    <row r="465" spans="4:5" ht="15" customHeight="1">
      <c r="D465" s="88"/>
      <c r="E465" s="88"/>
    </row>
    <row r="466" spans="4:5" ht="15" customHeight="1">
      <c r="D466" s="88"/>
      <c r="E466" s="88"/>
    </row>
    <row r="467" spans="4:5" ht="15" customHeight="1">
      <c r="D467" s="88"/>
      <c r="E467" s="88"/>
    </row>
    <row r="468" spans="4:5" ht="15" customHeight="1">
      <c r="D468" s="88"/>
      <c r="E468" s="88"/>
    </row>
    <row r="469" spans="4:5" ht="15" customHeight="1">
      <c r="D469" s="88"/>
      <c r="E469" s="88"/>
    </row>
    <row r="470" spans="4:5" ht="15" customHeight="1">
      <c r="D470" s="88"/>
      <c r="E470" s="88"/>
    </row>
    <row r="471" spans="4:5" ht="15" customHeight="1">
      <c r="D471" s="88"/>
      <c r="E471" s="88"/>
    </row>
    <row r="472" spans="4:5" ht="15" customHeight="1">
      <c r="D472" s="88"/>
      <c r="E472" s="88"/>
    </row>
    <row r="473" spans="4:5" ht="15" customHeight="1">
      <c r="D473" s="88"/>
      <c r="E473" s="88"/>
    </row>
    <row r="474" spans="4:5" ht="15" customHeight="1">
      <c r="D474" s="88"/>
      <c r="E474" s="88"/>
    </row>
    <row r="475" spans="4:5" ht="15" customHeight="1">
      <c r="D475" s="88"/>
      <c r="E475" s="88"/>
    </row>
    <row r="476" spans="4:5" ht="15" customHeight="1">
      <c r="D476" s="88"/>
      <c r="E476" s="88"/>
    </row>
    <row r="477" spans="4:5" ht="15" customHeight="1">
      <c r="D477" s="88"/>
      <c r="E477" s="88"/>
    </row>
    <row r="478" spans="4:5" ht="15" customHeight="1">
      <c r="D478" s="88"/>
      <c r="E478" s="88"/>
    </row>
    <row r="479" spans="4:5" ht="15" customHeight="1">
      <c r="D479" s="88"/>
      <c r="E479" s="88"/>
    </row>
    <row r="480" spans="4:5" ht="15" customHeight="1">
      <c r="D480" s="88"/>
      <c r="E480" s="88"/>
    </row>
    <row r="481" spans="4:5" ht="15" customHeight="1">
      <c r="D481" s="88"/>
      <c r="E481" s="88"/>
    </row>
    <row r="482" spans="4:5" ht="15" customHeight="1">
      <c r="D482" s="88"/>
      <c r="E482" s="88"/>
    </row>
    <row r="483" spans="4:5" ht="15" customHeight="1">
      <c r="D483" s="88"/>
      <c r="E483" s="88"/>
    </row>
    <row r="484" spans="4:5" ht="15" customHeight="1">
      <c r="D484" s="88"/>
      <c r="E484" s="88"/>
    </row>
    <row r="485" spans="4:5" ht="15" customHeight="1">
      <c r="D485" s="88"/>
      <c r="E485" s="88"/>
    </row>
    <row r="486" spans="4:5" ht="15" customHeight="1">
      <c r="D486" s="88"/>
      <c r="E486" s="88"/>
    </row>
    <row r="487" spans="4:5" ht="15" customHeight="1">
      <c r="D487" s="88"/>
      <c r="E487" s="88"/>
    </row>
    <row r="488" spans="4:5" ht="15" customHeight="1">
      <c r="D488" s="88"/>
      <c r="E488" s="88"/>
    </row>
    <row r="489" spans="4:5" ht="15" customHeight="1">
      <c r="D489" s="88"/>
      <c r="E489" s="88"/>
    </row>
    <row r="490" spans="4:5" ht="15" customHeight="1">
      <c r="D490" s="88"/>
      <c r="E490" s="88"/>
    </row>
    <row r="491" spans="4:5" ht="15" customHeight="1">
      <c r="D491" s="88"/>
      <c r="E491" s="88"/>
    </row>
    <row r="492" spans="4:5" ht="15" customHeight="1">
      <c r="D492" s="88"/>
      <c r="E492" s="88"/>
    </row>
    <row r="493" spans="4:5" ht="15" customHeight="1">
      <c r="D493" s="88"/>
      <c r="E493" s="88"/>
    </row>
    <row r="494" spans="4:5" ht="15" customHeight="1">
      <c r="D494" s="88"/>
      <c r="E494" s="88"/>
    </row>
    <row r="495" spans="4:5" ht="15" customHeight="1">
      <c r="D495" s="88"/>
      <c r="E495" s="88"/>
    </row>
    <row r="496" spans="4:5" ht="15" customHeight="1">
      <c r="D496" s="88"/>
      <c r="E496" s="88"/>
    </row>
    <row r="497" spans="4:5" ht="15" customHeight="1">
      <c r="D497" s="88"/>
      <c r="E497" s="88"/>
    </row>
    <row r="498" spans="4:5" ht="15" customHeight="1">
      <c r="D498" s="88"/>
      <c r="E498" s="88"/>
    </row>
    <row r="499" spans="4:5" ht="15" customHeight="1">
      <c r="D499" s="88"/>
      <c r="E499" s="88"/>
    </row>
    <row r="500" spans="4:5" ht="15" customHeight="1">
      <c r="D500" s="88"/>
      <c r="E500" s="88"/>
    </row>
    <row r="501" spans="4:5" ht="15" customHeight="1">
      <c r="D501" s="88"/>
      <c r="E501" s="88"/>
    </row>
    <row r="502" spans="4:5" ht="15" customHeight="1">
      <c r="D502" s="88"/>
      <c r="E502" s="88"/>
    </row>
    <row r="503" spans="4:5" ht="15" customHeight="1">
      <c r="D503" s="88"/>
      <c r="E503" s="88"/>
    </row>
    <row r="504" spans="4:5" ht="15" customHeight="1">
      <c r="D504" s="88"/>
      <c r="E504" s="88"/>
    </row>
    <row r="505" spans="4:5" ht="15" customHeight="1">
      <c r="D505" s="88"/>
      <c r="E505" s="88"/>
    </row>
    <row r="506" spans="4:5" ht="15" customHeight="1">
      <c r="D506" s="88"/>
      <c r="E506" s="88"/>
    </row>
    <row r="507" spans="4:5" ht="15" customHeight="1">
      <c r="D507" s="88"/>
      <c r="E507" s="88"/>
    </row>
    <row r="508" spans="4:5" ht="15" customHeight="1">
      <c r="D508" s="88"/>
      <c r="E508" s="88"/>
    </row>
    <row r="509" spans="4:5" ht="15" customHeight="1">
      <c r="D509" s="88"/>
      <c r="E509" s="88"/>
    </row>
    <row r="510" spans="4:5" ht="15" customHeight="1">
      <c r="D510" s="88"/>
      <c r="E510" s="88"/>
    </row>
    <row r="511" spans="4:5" ht="15" customHeight="1">
      <c r="D511" s="88"/>
      <c r="E511" s="88"/>
    </row>
    <row r="512" spans="4:5" ht="15" customHeight="1">
      <c r="D512" s="88"/>
      <c r="E512" s="88"/>
    </row>
    <row r="513" spans="4:5" ht="15" customHeight="1">
      <c r="D513" s="88"/>
      <c r="E513" s="88"/>
    </row>
    <row r="514" spans="4:5" ht="15" customHeight="1">
      <c r="D514" s="88"/>
      <c r="E514" s="88"/>
    </row>
    <row r="515" spans="4:5" ht="15" customHeight="1">
      <c r="D515" s="88"/>
      <c r="E515" s="88"/>
    </row>
    <row r="516" spans="4:5" ht="15" customHeight="1">
      <c r="D516" s="88"/>
      <c r="E516" s="88"/>
    </row>
    <row r="517" spans="4:5" ht="15" customHeight="1">
      <c r="D517" s="88"/>
      <c r="E517" s="88"/>
    </row>
    <row r="518" spans="4:5" ht="15" customHeight="1">
      <c r="D518" s="88"/>
      <c r="E518" s="88"/>
    </row>
    <row r="519" spans="4:5" ht="15" customHeight="1">
      <c r="D519" s="88"/>
      <c r="E519" s="88"/>
    </row>
    <row r="520" spans="4:5" ht="15" customHeight="1">
      <c r="D520" s="88"/>
      <c r="E520" s="88"/>
    </row>
    <row r="521" spans="4:5" ht="15" customHeight="1">
      <c r="D521" s="88"/>
      <c r="E521" s="88"/>
    </row>
  </sheetData>
  <mergeCells count="27">
    <mergeCell ref="C38:D38"/>
    <mergeCell ref="E38:K38"/>
    <mergeCell ref="C2:L2"/>
    <mergeCell ref="C3:L3"/>
    <mergeCell ref="F12:F13"/>
    <mergeCell ref="G12:G13"/>
    <mergeCell ref="H12:H13"/>
    <mergeCell ref="I12:I13"/>
    <mergeCell ref="J12:J13"/>
    <mergeCell ref="C35:D35"/>
    <mergeCell ref="E35:K35"/>
    <mergeCell ref="C36:D36"/>
    <mergeCell ref="C37:D37"/>
    <mergeCell ref="E37:L37"/>
    <mergeCell ref="C39:D39"/>
    <mergeCell ref="E39:K39"/>
    <mergeCell ref="C40:D40"/>
    <mergeCell ref="E40:K40"/>
    <mergeCell ref="C41:D41"/>
    <mergeCell ref="E41:K41"/>
    <mergeCell ref="C45:L45"/>
    <mergeCell ref="C46:L46"/>
    <mergeCell ref="C52:L52"/>
    <mergeCell ref="C42:D42"/>
    <mergeCell ref="E42:K42"/>
    <mergeCell ref="C43:D43"/>
    <mergeCell ref="E43:K43"/>
  </mergeCells>
  <printOptions horizontalCentered="1"/>
  <pageMargins left="0.5" right="0.5" top="0.75" bottom="0.5" header="0.5" footer="0.5"/>
  <pageSetup scale="63" fitToHeight="4" orientation="portrait" r:id="rId1"/>
  <headerFooter alignWithMargins="0">
    <oddHeader>&amp;RExhibit VIII</oddHeader>
  </headerFooter>
  <rowBreaks count="1" manualBreakCount="1">
    <brk id="44" min="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Exhibit I</vt:lpstr>
      <vt:lpstr>Exhibit II</vt:lpstr>
      <vt:lpstr>Exhibit III</vt:lpstr>
      <vt:lpstr>Exhibit IV</vt:lpstr>
      <vt:lpstr>Exhibit V</vt:lpstr>
      <vt:lpstr>Exhibit VI</vt:lpstr>
      <vt:lpstr>Exhibit VII</vt:lpstr>
      <vt:lpstr>Exhibit VIII</vt:lpstr>
      <vt:lpstr>'Exhibit I'!Print_Area</vt:lpstr>
      <vt:lpstr>'Exhibit III'!Print_Area</vt:lpstr>
      <vt:lpstr>'Exhibit IV'!Print_Area</vt:lpstr>
      <vt:lpstr>'Exhibit V'!Print_Area</vt:lpstr>
      <vt:lpstr>'Exhibit VI'!Print_Area</vt:lpstr>
      <vt:lpstr>'Exhibit VII'!Print_Area</vt:lpstr>
      <vt:lpstr>'Exhibit VIII'!Print_Area</vt:lpstr>
      <vt:lpstr>'Exhibit II'!Print_Titles</vt:lpstr>
    </vt:vector>
  </TitlesOfParts>
  <Company>PSEG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Galindo, John J.</dc:creator>
  <cp:lastModifiedBy>JHN</cp:lastModifiedBy>
  <cp:lastPrinted>2019-10-14T17:34:25Z</cp:lastPrinted>
  <dcterms:created xsi:type="dcterms:W3CDTF">2018-01-29T14:56:54Z</dcterms:created>
  <dcterms:modified xsi:type="dcterms:W3CDTF">2019-10-14T18:03:45Z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" linkTarget="Prop_Tax">
    <vt:r8>0</vt:r8>
  </property>
  <property fmtid="{D5CDD505-2E9C-101B-9397-08002B2CF9AE}" pid="3" name="{A44787D4-0540-4523-9961-78E4036D8C6D}">
    <vt:lpwstr>{43E992C2-74BA-46CE-8414-30DA1E34777B}</vt:lpwstr>
  </property>
</Properties>
</file>